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8975" windowHeight="12120" tabRatio="746"/>
  </bookViews>
  <sheets>
    <sheet name="Управление" sheetId="3" r:id="rId1"/>
    <sheet name="Торговля и производство" sheetId="1" r:id="rId2"/>
    <sheet name="Флот" sheetId="5" r:id="rId3"/>
    <sheet name="Армия" sheetId="4" r:id="rId4"/>
    <sheet name="Корабли" sheetId="6" r:id="rId5"/>
    <sheet name="Артиллерия" sheetId="9" r:id="rId6"/>
    <sheet name="Лат.полки" sheetId="7" r:id="rId7"/>
    <sheet name="Вост.полки" sheetId="8" r:id="rId8"/>
  </sheets>
  <calcPr calcId="144525"/>
</workbook>
</file>

<file path=xl/calcChain.xml><?xml version="1.0" encoding="utf-8"?>
<calcChain xmlns="http://schemas.openxmlformats.org/spreadsheetml/2006/main">
  <c r="L50" i="8" l="1"/>
  <c r="K50" i="8"/>
  <c r="J50" i="8"/>
  <c r="M50" i="8" s="1"/>
  <c r="L49" i="8"/>
  <c r="K49" i="8"/>
  <c r="J49" i="8"/>
  <c r="L48" i="8"/>
  <c r="K48" i="8"/>
  <c r="J48" i="8"/>
  <c r="M48" i="8"/>
  <c r="L35" i="7"/>
  <c r="K35" i="7"/>
  <c r="J35" i="7"/>
  <c r="M35" i="7"/>
  <c r="L8" i="9"/>
  <c r="K8" i="9"/>
  <c r="J8" i="9"/>
  <c r="M8" i="9"/>
  <c r="L34" i="8"/>
  <c r="K34" i="8"/>
  <c r="J34" i="8"/>
  <c r="M34" i="8"/>
  <c r="L32" i="8"/>
  <c r="K32" i="8"/>
  <c r="J32" i="8"/>
  <c r="L33" i="8"/>
  <c r="M33" i="8" s="1"/>
  <c r="K33" i="8"/>
  <c r="J33" i="8"/>
  <c r="L27" i="8"/>
  <c r="K27" i="8"/>
  <c r="J27" i="8"/>
  <c r="L26" i="8"/>
  <c r="K26" i="8"/>
  <c r="J26" i="8"/>
  <c r="M26" i="8" s="1"/>
  <c r="L25" i="8"/>
  <c r="K25" i="8"/>
  <c r="J25" i="8"/>
  <c r="L24" i="8"/>
  <c r="K24" i="8"/>
  <c r="J24" i="8"/>
  <c r="M24" i="8" s="1"/>
  <c r="L23" i="8"/>
  <c r="K23" i="8"/>
  <c r="J23" i="8"/>
  <c r="L22" i="8"/>
  <c r="K22" i="8"/>
  <c r="J22" i="8"/>
  <c r="M22" i="8"/>
  <c r="L21" i="8"/>
  <c r="K21" i="8"/>
  <c r="J21" i="8"/>
  <c r="L20" i="8"/>
  <c r="K20" i="8"/>
  <c r="J20" i="8"/>
  <c r="M20" i="8"/>
  <c r="L19" i="8"/>
  <c r="K19" i="8"/>
  <c r="J19" i="8"/>
  <c r="M19" i="8"/>
  <c r="L18" i="8"/>
  <c r="K18" i="8"/>
  <c r="J18" i="8"/>
  <c r="M18" i="8"/>
  <c r="L17" i="8"/>
  <c r="K17" i="8"/>
  <c r="J17" i="8"/>
  <c r="M17" i="8"/>
  <c r="L16" i="8"/>
  <c r="K16" i="8"/>
  <c r="J16" i="8"/>
  <c r="M16" i="8"/>
  <c r="L15" i="8"/>
  <c r="K15" i="8"/>
  <c r="J15" i="8"/>
  <c r="M15" i="8"/>
  <c r="L14" i="8"/>
  <c r="K14" i="8"/>
  <c r="J14" i="8"/>
  <c r="M14" i="8"/>
  <c r="L13" i="8"/>
  <c r="K13" i="8"/>
  <c r="J13" i="8"/>
  <c r="M13" i="8"/>
  <c r="L12" i="8"/>
  <c r="K12" i="8"/>
  <c r="J12" i="8"/>
  <c r="M12" i="8"/>
  <c r="L11" i="8"/>
  <c r="K11" i="8"/>
  <c r="J11" i="8"/>
  <c r="M11" i="8"/>
  <c r="L10" i="8"/>
  <c r="K10" i="8"/>
  <c r="J10" i="8"/>
  <c r="M10" i="8"/>
  <c r="L9" i="8"/>
  <c r="K9" i="8"/>
  <c r="J9" i="8"/>
  <c r="M9" i="8"/>
  <c r="L8" i="8"/>
  <c r="K8" i="8"/>
  <c r="J8" i="8"/>
  <c r="M8" i="8"/>
  <c r="L7" i="8"/>
  <c r="K7" i="8"/>
  <c r="J7" i="8"/>
  <c r="M7" i="8"/>
  <c r="L6" i="8"/>
  <c r="K6" i="8"/>
  <c r="J6" i="8"/>
  <c r="M6" i="8"/>
  <c r="L5" i="8"/>
  <c r="K5" i="8"/>
  <c r="J5" i="8"/>
  <c r="M5" i="8"/>
  <c r="L4" i="8"/>
  <c r="K4" i="8"/>
  <c r="J4" i="8"/>
  <c r="J35" i="8"/>
  <c r="M35" i="8" s="1"/>
  <c r="K35" i="8"/>
  <c r="L35" i="8"/>
  <c r="J36" i="8"/>
  <c r="M36" i="8" s="1"/>
  <c r="K36" i="8"/>
  <c r="L36" i="8"/>
  <c r="J37" i="8"/>
  <c r="M37" i="8" s="1"/>
  <c r="K37" i="8"/>
  <c r="L37" i="8"/>
  <c r="J38" i="8"/>
  <c r="M38" i="8" s="1"/>
  <c r="K38" i="8"/>
  <c r="L38" i="8"/>
  <c r="J39" i="8"/>
  <c r="M39" i="8" s="1"/>
  <c r="K39" i="8"/>
  <c r="L39" i="8"/>
  <c r="J40" i="8"/>
  <c r="M40" i="8" s="1"/>
  <c r="K40" i="8"/>
  <c r="L40" i="8"/>
  <c r="J41" i="8"/>
  <c r="K41" i="8"/>
  <c r="L41" i="8"/>
  <c r="J42" i="8"/>
  <c r="K42" i="8"/>
  <c r="L42" i="8"/>
  <c r="J44" i="8"/>
  <c r="K44" i="8"/>
  <c r="L44" i="8"/>
  <c r="J43" i="8"/>
  <c r="K43" i="8"/>
  <c r="L43" i="8"/>
  <c r="M43" i="8"/>
  <c r="J46" i="8"/>
  <c r="K46" i="8"/>
  <c r="L46" i="8"/>
  <c r="M46" i="8"/>
  <c r="J45" i="8"/>
  <c r="K45" i="8"/>
  <c r="L45" i="8"/>
  <c r="J47" i="8"/>
  <c r="M47" i="8" s="1"/>
  <c r="K47" i="8"/>
  <c r="L47" i="8"/>
  <c r="J51" i="8"/>
  <c r="K51" i="8"/>
  <c r="L51" i="8"/>
  <c r="J52" i="8"/>
  <c r="K52" i="8"/>
  <c r="M52" i="8" s="1"/>
  <c r="L52" i="8"/>
  <c r="J48" i="7"/>
  <c r="K48" i="7"/>
  <c r="L48" i="7"/>
  <c r="J47" i="7"/>
  <c r="M47" i="7" s="1"/>
  <c r="K47" i="7"/>
  <c r="L47" i="7"/>
  <c r="L21" i="7"/>
  <c r="K21" i="7"/>
  <c r="J21" i="7"/>
  <c r="J45" i="7"/>
  <c r="K45" i="7"/>
  <c r="L45" i="7"/>
  <c r="M45" i="7"/>
  <c r="J24" i="7"/>
  <c r="K24" i="7"/>
  <c r="L24" i="7"/>
  <c r="M24" i="7"/>
  <c r="J23" i="7"/>
  <c r="M23" i="7" s="1"/>
  <c r="K23" i="7"/>
  <c r="L23" i="7"/>
  <c r="J25" i="7"/>
  <c r="K25" i="7"/>
  <c r="L25" i="7"/>
  <c r="M25" i="7"/>
  <c r="J26" i="7"/>
  <c r="K26" i="7"/>
  <c r="L26" i="7"/>
  <c r="M26" i="7"/>
  <c r="J27" i="7"/>
  <c r="K27" i="7"/>
  <c r="L27" i="7"/>
  <c r="M27" i="7"/>
  <c r="J28" i="7"/>
  <c r="K28" i="7"/>
  <c r="L28" i="7"/>
  <c r="M28" i="7"/>
  <c r="J31" i="7"/>
  <c r="K31" i="7"/>
  <c r="L31" i="7"/>
  <c r="M31" i="7"/>
  <c r="J30" i="7"/>
  <c r="K30" i="7"/>
  <c r="L30" i="7"/>
  <c r="M30" i="7"/>
  <c r="J29" i="7"/>
  <c r="K29" i="7"/>
  <c r="L29" i="7"/>
  <c r="M29" i="7"/>
  <c r="J34" i="7"/>
  <c r="K34" i="7"/>
  <c r="L34" i="7"/>
  <c r="M34" i="7"/>
  <c r="J33" i="7"/>
  <c r="K33" i="7"/>
  <c r="L33" i="7"/>
  <c r="M33" i="7"/>
  <c r="J32" i="7"/>
  <c r="K32" i="7"/>
  <c r="L32" i="7"/>
  <c r="M32" i="7"/>
  <c r="J36" i="7"/>
  <c r="K36" i="7"/>
  <c r="L36" i="7"/>
  <c r="M36" i="7"/>
  <c r="J37" i="7"/>
  <c r="K37" i="7"/>
  <c r="L37" i="7"/>
  <c r="M37" i="7"/>
  <c r="J38" i="7"/>
  <c r="K38" i="7"/>
  <c r="L38" i="7"/>
  <c r="M38" i="7"/>
  <c r="J39" i="7"/>
  <c r="K39" i="7"/>
  <c r="L39" i="7"/>
  <c r="M39" i="7"/>
  <c r="J41" i="7"/>
  <c r="K41" i="7"/>
  <c r="L41" i="7"/>
  <c r="M41" i="7"/>
  <c r="J40" i="7"/>
  <c r="K40" i="7"/>
  <c r="L40" i="7"/>
  <c r="M40" i="7"/>
  <c r="J42" i="7"/>
  <c r="K42" i="7"/>
  <c r="L42" i="7"/>
  <c r="M42" i="7"/>
  <c r="J44" i="7"/>
  <c r="K44" i="7"/>
  <c r="L44" i="7"/>
  <c r="M44" i="7"/>
  <c r="J43" i="7"/>
  <c r="K43" i="7"/>
  <c r="L43" i="7"/>
  <c r="M43" i="7"/>
  <c r="J46" i="7"/>
  <c r="K46" i="7"/>
  <c r="L46" i="7"/>
  <c r="M46" i="7"/>
  <c r="L22" i="7"/>
  <c r="K22" i="7"/>
  <c r="J22" i="7"/>
  <c r="M22" i="7"/>
  <c r="J15" i="7"/>
  <c r="K15" i="7"/>
  <c r="L15" i="7"/>
  <c r="J16" i="7"/>
  <c r="M16" i="7" s="1"/>
  <c r="K16" i="7"/>
  <c r="L16" i="7"/>
  <c r="L4" i="7"/>
  <c r="K4" i="7"/>
  <c r="J4" i="7"/>
  <c r="M4" i="7" s="1"/>
  <c r="L14" i="7"/>
  <c r="K14" i="7"/>
  <c r="J14" i="7"/>
  <c r="L13" i="7"/>
  <c r="K13" i="7"/>
  <c r="J13" i="7"/>
  <c r="L12" i="7"/>
  <c r="K12" i="7"/>
  <c r="J12" i="7"/>
  <c r="M12" i="7" s="1"/>
  <c r="L11" i="7"/>
  <c r="K11" i="7"/>
  <c r="J11" i="7"/>
  <c r="M11" i="7"/>
  <c r="L9" i="7"/>
  <c r="K9" i="7"/>
  <c r="J9" i="7"/>
  <c r="M9" i="7"/>
  <c r="L10" i="7"/>
  <c r="K10" i="7"/>
  <c r="J10" i="7"/>
  <c r="L7" i="7"/>
  <c r="K7" i="7"/>
  <c r="M7" i="7" s="1"/>
  <c r="J7" i="7"/>
  <c r="L6" i="7"/>
  <c r="K6" i="7"/>
  <c r="J6" i="7"/>
  <c r="M6" i="7" s="1"/>
  <c r="L5" i="7"/>
  <c r="K5" i="7"/>
  <c r="J5" i="7"/>
  <c r="M5" i="7" s="1"/>
  <c r="L8" i="7"/>
  <c r="K8" i="7"/>
  <c r="J8" i="7"/>
  <c r="J15" i="9"/>
  <c r="K15" i="9"/>
  <c r="M15" i="9" s="1"/>
  <c r="L15" i="9"/>
  <c r="L5" i="9"/>
  <c r="L6" i="9"/>
  <c r="L7" i="9"/>
  <c r="L9" i="9"/>
  <c r="L10" i="9"/>
  <c r="L11" i="9"/>
  <c r="L12" i="9"/>
  <c r="L13" i="9"/>
  <c r="L14" i="9"/>
  <c r="L4" i="9"/>
  <c r="K14" i="9"/>
  <c r="K13" i="9"/>
  <c r="K12" i="9"/>
  <c r="K11" i="9"/>
  <c r="K10" i="9"/>
  <c r="K9" i="9"/>
  <c r="K7" i="9"/>
  <c r="K6" i="9"/>
  <c r="K5" i="9"/>
  <c r="K4" i="9"/>
  <c r="J14" i="9"/>
  <c r="M14" i="9"/>
  <c r="J13" i="9"/>
  <c r="M13" i="9" s="1"/>
  <c r="J12" i="9"/>
  <c r="M12" i="9"/>
  <c r="J11" i="9"/>
  <c r="M11" i="9" s="1"/>
  <c r="J10" i="9"/>
  <c r="J9" i="9"/>
  <c r="M9" i="9"/>
  <c r="J7" i="9"/>
  <c r="M7" i="9" s="1"/>
  <c r="J6" i="9"/>
  <c r="M6" i="9"/>
  <c r="J5" i="9"/>
  <c r="M5" i="9" s="1"/>
  <c r="J4" i="9"/>
  <c r="M4" i="9"/>
  <c r="M10" i="9"/>
  <c r="M48" i="7"/>
  <c r="M21" i="7"/>
  <c r="M15" i="7"/>
  <c r="M14" i="7"/>
  <c r="M32" i="8"/>
  <c r="M10" i="7"/>
  <c r="M13" i="7"/>
  <c r="M8" i="7"/>
  <c r="M49" i="8"/>
  <c r="M51" i="8"/>
  <c r="M41" i="8"/>
  <c r="M4" i="8"/>
  <c r="M21" i="8"/>
  <c r="M23" i="8"/>
  <c r="M25" i="8"/>
  <c r="M27" i="8"/>
  <c r="M42" i="8"/>
  <c r="M45" i="8"/>
  <c r="M44" i="8"/>
</calcChain>
</file>

<file path=xl/sharedStrings.xml><?xml version="1.0" encoding="utf-8"?>
<sst xmlns="http://schemas.openxmlformats.org/spreadsheetml/2006/main" count="417" uniqueCount="213">
  <si>
    <t>Тех</t>
  </si>
  <si>
    <t>Год</t>
  </si>
  <si>
    <t>ТЭ</t>
  </si>
  <si>
    <t>Доп.</t>
  </si>
  <si>
    <t>Торговля</t>
  </si>
  <si>
    <t>ПЭ</t>
  </si>
  <si>
    <t>Производство</t>
  </si>
  <si>
    <t>Дист.</t>
  </si>
  <si>
    <t>Огонь</t>
  </si>
  <si>
    <t>Шок</t>
  </si>
  <si>
    <t>ЛК</t>
  </si>
  <si>
    <t>ФР</t>
  </si>
  <si>
    <t>ГЛ</t>
  </si>
  <si>
    <t>ТР</t>
  </si>
  <si>
    <t>Идей</t>
  </si>
  <si>
    <t>Снаб.</t>
  </si>
  <si>
    <t>Пех.</t>
  </si>
  <si>
    <t>Кав.</t>
  </si>
  <si>
    <t>Арт.</t>
  </si>
  <si>
    <t>-</t>
  </si>
  <si>
    <t>Цена</t>
  </si>
  <si>
    <t>Тирания</t>
  </si>
  <si>
    <t>Храм</t>
  </si>
  <si>
    <t>Торговая республика</t>
  </si>
  <si>
    <t>Теократия</t>
  </si>
  <si>
    <t>Университет</t>
  </si>
  <si>
    <t>Мастерская</t>
  </si>
  <si>
    <t>Резиденция коменданта</t>
  </si>
  <si>
    <t>Административная монархия</t>
  </si>
  <si>
    <t>Административная республика</t>
  </si>
  <si>
    <t>Академия искусств</t>
  </si>
  <si>
    <t>Таможня</t>
  </si>
  <si>
    <t>Абсолютная монархия</t>
  </si>
  <si>
    <t>Резиденция сборщиков налогов</t>
  </si>
  <si>
    <t>Конституционная монархия</t>
  </si>
  <si>
    <t>Конституционная республика</t>
  </si>
  <si>
    <t>Просвященный абсолютизм</t>
  </si>
  <si>
    <t>Революционная республика</t>
  </si>
  <si>
    <t>Революционная империя</t>
  </si>
  <si>
    <t>Бюрократическая деспотия</t>
  </si>
  <si>
    <t>Республиканская диктатура</t>
  </si>
  <si>
    <t>Отправка купцов</t>
  </si>
  <si>
    <t>Винодельня</t>
  </si>
  <si>
    <t>Рынок</t>
  </si>
  <si>
    <t>Монополии</t>
  </si>
  <si>
    <t>Товарная мануфактура</t>
  </si>
  <si>
    <t>Снижение аттришена</t>
  </si>
  <si>
    <t>Все корабли</t>
  </si>
  <si>
    <t>Линейные корабли</t>
  </si>
  <si>
    <t>Корабль</t>
  </si>
  <si>
    <t>Тип</t>
  </si>
  <si>
    <t>Размер</t>
  </si>
  <si>
    <t>Орудия</t>
  </si>
  <si>
    <t>Скорость</t>
  </si>
  <si>
    <t>Каракка</t>
  </si>
  <si>
    <t>Линкор</t>
  </si>
  <si>
    <t>Галера</t>
  </si>
  <si>
    <t>Каравелла</t>
  </si>
  <si>
    <t>Когг</t>
  </si>
  <si>
    <t>Транспорт</t>
  </si>
  <si>
    <t>Галеон</t>
  </si>
  <si>
    <t>Барк</t>
  </si>
  <si>
    <t>Фрегат</t>
  </si>
  <si>
    <t>Военный галеон</t>
  </si>
  <si>
    <t>Двухпалубный лин. корабль</t>
  </si>
  <si>
    <t>Флейт</t>
  </si>
  <si>
    <t>Трехпалубный лин. корабль</t>
  </si>
  <si>
    <t>Галеас</t>
  </si>
  <si>
    <t>Фрегаты</t>
  </si>
  <si>
    <t>Ранний фрегат</t>
  </si>
  <si>
    <t>Торговое судно</t>
  </si>
  <si>
    <t>Шебека</t>
  </si>
  <si>
    <t>Тяжелый фрегат</t>
  </si>
  <si>
    <t>Галеры</t>
  </si>
  <si>
    <t>Ост-индское судно</t>
  </si>
  <si>
    <t>Прибрежный фрегат</t>
  </si>
  <si>
    <t>Транспорты</t>
  </si>
  <si>
    <t>Артиллерия</t>
  </si>
  <si>
    <t>Название</t>
  </si>
  <si>
    <t>Ман.</t>
  </si>
  <si>
    <t>Нападение</t>
  </si>
  <si>
    <t>Оборона</t>
  </si>
  <si>
    <t>Крупнокалиб. бронз. мортиры</t>
  </si>
  <si>
    <t>Гаубицы</t>
  </si>
  <si>
    <t>Мелкокалиб. желез. бомбарды</t>
  </si>
  <si>
    <t>Крупнокалиб. желез. бомбарды</t>
  </si>
  <si>
    <t>Кулеврины</t>
  </si>
  <si>
    <t>Камерные полупушки</t>
  </si>
  <si>
    <t>Бомбарды-камнеметы</t>
  </si>
  <si>
    <t>Кожаные орудия</t>
  </si>
  <si>
    <t>Фальконеты</t>
  </si>
  <si>
    <t>Мортиры Когорна</t>
  </si>
  <si>
    <t>Королевские мортиры</t>
  </si>
  <si>
    <t>Латинская кавалерия</t>
  </si>
  <si>
    <t>Западные рыцари</t>
  </si>
  <si>
    <t>Западные рейтары</t>
  </si>
  <si>
    <t>Хаккапелиты</t>
  </si>
  <si>
    <t>Кавалерия 'холодной стали'</t>
  </si>
  <si>
    <t>Западные драгуны</t>
  </si>
  <si>
    <t>Западные гусары</t>
  </si>
  <si>
    <t>Западные кирасиры</t>
  </si>
  <si>
    <t>Карабинеры</t>
  </si>
  <si>
    <t>Прусские уланы</t>
  </si>
  <si>
    <t>Реформ. западные гусары</t>
  </si>
  <si>
    <t>Латинская пехота</t>
  </si>
  <si>
    <t>Зап. средневековая пехота</t>
  </si>
  <si>
    <t>Латники</t>
  </si>
  <si>
    <t>Западные лучники</t>
  </si>
  <si>
    <t>Галлоглассы</t>
  </si>
  <si>
    <t>Кондотьеры</t>
  </si>
  <si>
    <t>Ландскнехты</t>
  </si>
  <si>
    <t>Реформиров. галлоглассы</t>
  </si>
  <si>
    <t>Терции</t>
  </si>
  <si>
    <t>Оранская пехота</t>
  </si>
  <si>
    <t>Гаэльские стрелки</t>
  </si>
  <si>
    <t>Реформированные терции</t>
  </si>
  <si>
    <t>Густавианская пехота</t>
  </si>
  <si>
    <t>Гаэльская пехота</t>
  </si>
  <si>
    <t>Граничары</t>
  </si>
  <si>
    <t>Каролингская пехота</t>
  </si>
  <si>
    <t>Линейная пехота</t>
  </si>
  <si>
    <t>Шотландская пехота</t>
  </si>
  <si>
    <t>Австрийская пехота</t>
  </si>
  <si>
    <t>Французская пехота</t>
  </si>
  <si>
    <t>Английская пехота</t>
  </si>
  <si>
    <t>Фридрихская пехота</t>
  </si>
  <si>
    <t>Ударная пехота</t>
  </si>
  <si>
    <t>Пехота в каре</t>
  </si>
  <si>
    <t>Муштрованная пехота</t>
  </si>
  <si>
    <t>Егеря</t>
  </si>
  <si>
    <t>Восточная кавалерия</t>
  </si>
  <si>
    <t>Восточные рыцари</t>
  </si>
  <si>
    <t>Мюселлемы</t>
  </si>
  <si>
    <t>Восточная конница</t>
  </si>
  <si>
    <t>Страдиоты</t>
  </si>
  <si>
    <t>Тимариоты</t>
  </si>
  <si>
    <t>Восточная степная кавалерия</t>
  </si>
  <si>
    <t>Восточные гусары</t>
  </si>
  <si>
    <t>Сипахи</t>
  </si>
  <si>
    <t>Реформ. восточные гусары</t>
  </si>
  <si>
    <t>Восточные рейтары</t>
  </si>
  <si>
    <t>Запорожские казаки</t>
  </si>
  <si>
    <t>Реформированные сипахи</t>
  </si>
  <si>
    <t>Крылатые гусары</t>
  </si>
  <si>
    <t>Казаки</t>
  </si>
  <si>
    <t>Кавалерия топракли</t>
  </si>
  <si>
    <t>Уланы</t>
  </si>
  <si>
    <t>Реформированные казаки</t>
  </si>
  <si>
    <t>Драгуны топракли</t>
  </si>
  <si>
    <t>Восточные кирасиры</t>
  </si>
  <si>
    <t>Усовершенствованные казаки</t>
  </si>
  <si>
    <t>Реформированные уланы</t>
  </si>
  <si>
    <t>Восточная пехота</t>
  </si>
  <si>
    <t>Вост. средневековая пехота</t>
  </si>
  <si>
    <t>Яя</t>
  </si>
  <si>
    <t>Азапы</t>
  </si>
  <si>
    <t>Восточное ополчение</t>
  </si>
  <si>
    <t>Восточные лучники</t>
  </si>
  <si>
    <t>Янычары</t>
  </si>
  <si>
    <t>Пикинеры</t>
  </si>
  <si>
    <t>Наступ. восточ. мушкетеры</t>
  </si>
  <si>
    <t>Оборон. восточ. мушкетеры</t>
  </si>
  <si>
    <t>Секбаны</t>
  </si>
  <si>
    <t>Стрельцы</t>
  </si>
  <si>
    <t>Восточные терции</t>
  </si>
  <si>
    <t>Реформированные янычары</t>
  </si>
  <si>
    <t>Петровская пехота</t>
  </si>
  <si>
    <t>Саксонская пехота</t>
  </si>
  <si>
    <t>Русская пехота</t>
  </si>
  <si>
    <t>Пехота 'нового порядка'</t>
  </si>
  <si>
    <t>Суворовская пехота</t>
  </si>
  <si>
    <t>Модерн. восточная пехота</t>
  </si>
  <si>
    <t>Суммы</t>
  </si>
  <si>
    <t>Итого</t>
  </si>
  <si>
    <t>Летучие батареи</t>
  </si>
  <si>
    <t>Шевоше</t>
  </si>
  <si>
    <t>Западные уланы</t>
  </si>
  <si>
    <t>Западные егеря</t>
  </si>
  <si>
    <t>Крепость (1)</t>
  </si>
  <si>
    <t>Военная мануфактура</t>
  </si>
  <si>
    <t>Крепость (2)</t>
  </si>
  <si>
    <t>Казармы</t>
  </si>
  <si>
    <t>Крепость (3)</t>
  </si>
  <si>
    <t>Военная академия</t>
  </si>
  <si>
    <t>Крепость (4)</t>
  </si>
  <si>
    <t>Крепость (5)</t>
  </si>
  <si>
    <t>Крепость (6)</t>
  </si>
  <si>
    <t>Феодальная монархия</t>
  </si>
  <si>
    <t>Дух</t>
  </si>
  <si>
    <t>Алебардщики</t>
  </si>
  <si>
    <t>Гренадеры</t>
  </si>
  <si>
    <t>Наполеоновское каре</t>
  </si>
  <si>
    <t>Управление</t>
  </si>
  <si>
    <t>Флот</t>
  </si>
  <si>
    <t>Армия</t>
  </si>
  <si>
    <t>Б.Дух</t>
  </si>
  <si>
    <t>Дружинники</t>
  </si>
  <si>
    <t>Восточные стрелки</t>
  </si>
  <si>
    <t>Восточные уланы</t>
  </si>
  <si>
    <t>Бердышники</t>
  </si>
  <si>
    <t>Восточные карабинеры</t>
  </si>
  <si>
    <t>Блокады</t>
  </si>
  <si>
    <t>Морская мануфактура</t>
  </si>
  <si>
    <t>Верфь</t>
  </si>
  <si>
    <t>Адмиралтейство</t>
  </si>
  <si>
    <t>Деспотия, Империя, Республика</t>
  </si>
  <si>
    <t>Резиденция судьи</t>
  </si>
  <si>
    <t>Сословная монархия</t>
  </si>
  <si>
    <t>Тактика: 0.5</t>
  </si>
  <si>
    <t>Тактика: 1</t>
  </si>
  <si>
    <t>Тактика: 2</t>
  </si>
  <si>
    <t>Тактика: 3</t>
  </si>
  <si>
    <t>Тактика: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</si>
</sst>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8" formatCode="0.000"/>
  </numFmts>
  <fonts count="12" x14ac:knownFonts="1"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name val="Arial Cyr"/>
      <charset val="204"/>
    </font>
    <font>
      <b/>
      <sz val="12"/>
      <color indexed="8"/>
      <name val="Arial"/>
      <family val="2"/>
      <charset val="204"/>
    </font>
    <font>
      <b/>
      <sz val="12"/>
      <name val="Arial Cyr"/>
      <charset val="204"/>
    </font>
    <font>
      <b/>
      <sz val="10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59">
    <xf numFmtId="0" fontId="0" fillId="0" borderId="0" xfId="0"/>
    <xf numFmtId="0" fontId="0" fillId="0" borderId="0" xfId="0" applyFont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2" xfId="0" applyFont="1" applyBorder="1" applyAlignment="1">
      <alignment horizontal="center"/>
    </xf>
    <xf numFmtId="9" fontId="0" fillId="0" borderId="5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8" xfId="0" applyBorder="1"/>
    <xf numFmtId="0" fontId="6" fillId="0" borderId="9" xfId="0" applyFont="1" applyBorder="1"/>
    <xf numFmtId="0" fontId="6" fillId="0" borderId="10" xfId="0" applyFont="1" applyBorder="1"/>
    <xf numFmtId="2" fontId="6" fillId="0" borderId="11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0" fontId="6" fillId="0" borderId="5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12" xfId="0" applyBorder="1"/>
    <xf numFmtId="0" fontId="3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0" fontId="6" fillId="0" borderId="14" xfId="0" applyNumberFormat="1" applyFont="1" applyBorder="1" applyAlignment="1">
      <alignment horizontal="center"/>
    </xf>
    <xf numFmtId="0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2" fontId="6" fillId="0" borderId="1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22" xfId="0" applyFont="1" applyBorder="1"/>
    <xf numFmtId="0" fontId="0" fillId="0" borderId="22" xfId="0" applyFont="1" applyBorder="1" applyAlignment="1">
      <alignment horizontal="justify"/>
    </xf>
    <xf numFmtId="0" fontId="0" fillId="0" borderId="23" xfId="0" applyFont="1" applyBorder="1"/>
    <xf numFmtId="9" fontId="0" fillId="0" borderId="4" xfId="0" applyNumberFormat="1" applyFont="1" applyBorder="1" applyAlignment="1">
      <alignment horizontal="center"/>
    </xf>
    <xf numFmtId="0" fontId="0" fillId="0" borderId="22" xfId="0" applyBorder="1" applyAlignment="1">
      <alignment horizontal="justify"/>
    </xf>
    <xf numFmtId="0" fontId="3" fillId="0" borderId="8" xfId="0" applyFont="1" applyBorder="1"/>
    <xf numFmtId="0" fontId="6" fillId="0" borderId="15" xfId="0" applyNumberFormat="1" applyFont="1" applyBorder="1" applyAlignment="1">
      <alignment horizontal="center"/>
    </xf>
    <xf numFmtId="0" fontId="6" fillId="0" borderId="11" xfId="0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9" fontId="0" fillId="0" borderId="16" xfId="0" applyNumberFormat="1" applyBorder="1" applyAlignment="1">
      <alignment horizontal="center"/>
    </xf>
    <xf numFmtId="0" fontId="0" fillId="0" borderId="24" xfId="0" applyFont="1" applyBorder="1"/>
    <xf numFmtId="9" fontId="0" fillId="0" borderId="16" xfId="0" applyNumberFormat="1" applyFont="1" applyBorder="1" applyAlignment="1">
      <alignment horizontal="center"/>
    </xf>
    <xf numFmtId="0" fontId="3" fillId="0" borderId="18" xfId="0" applyFont="1" applyBorder="1"/>
    <xf numFmtId="0" fontId="3" fillId="0" borderId="25" xfId="0" applyFont="1" applyBorder="1" applyAlignment="1">
      <alignment horizontal="center"/>
    </xf>
    <xf numFmtId="44" fontId="3" fillId="0" borderId="20" xfId="1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9" xfId="0" applyFont="1" applyBorder="1"/>
    <xf numFmtId="0" fontId="0" fillId="0" borderId="3" xfId="0" applyBorder="1" applyAlignment="1">
      <alignment horizontal="center"/>
    </xf>
    <xf numFmtId="0" fontId="1" fillId="0" borderId="27" xfId="0" applyFont="1" applyBorder="1"/>
    <xf numFmtId="0" fontId="7" fillId="0" borderId="0" xfId="0" applyFont="1" applyFill="1" applyBorder="1" applyAlignment="1"/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0" fillId="0" borderId="0" xfId="0" applyFill="1"/>
    <xf numFmtId="0" fontId="0" fillId="0" borderId="17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0" fillId="0" borderId="5" xfId="0" applyFill="1" applyBorder="1"/>
    <xf numFmtId="0" fontId="0" fillId="0" borderId="7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Fill="1" applyBorder="1"/>
    <xf numFmtId="0" fontId="7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left"/>
    </xf>
    <xf numFmtId="0" fontId="0" fillId="0" borderId="0" xfId="0" applyFill="1" applyAlignment="1">
      <alignment horizontal="center"/>
    </xf>
    <xf numFmtId="0" fontId="7" fillId="0" borderId="8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0" fillId="0" borderId="28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 vertical="center"/>
    </xf>
    <xf numFmtId="0" fontId="0" fillId="0" borderId="30" xfId="0" applyFill="1" applyBorder="1" applyAlignment="1">
      <alignment horizontal="left"/>
    </xf>
    <xf numFmtId="0" fontId="0" fillId="0" borderId="30" xfId="0" applyFill="1" applyBorder="1"/>
    <xf numFmtId="0" fontId="0" fillId="0" borderId="35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7" fillId="0" borderId="36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0" fillId="0" borderId="38" xfId="0" applyFill="1" applyBorder="1"/>
    <xf numFmtId="0" fontId="0" fillId="0" borderId="39" xfId="0" applyFill="1" applyBorder="1"/>
    <xf numFmtId="0" fontId="0" fillId="0" borderId="35" xfId="0" applyFill="1" applyBorder="1"/>
    <xf numFmtId="0" fontId="0" fillId="0" borderId="9" xfId="0" applyFill="1" applyBorder="1"/>
    <xf numFmtId="0" fontId="7" fillId="0" borderId="25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left"/>
    </xf>
    <xf numFmtId="0" fontId="0" fillId="0" borderId="39" xfId="0" applyFill="1" applyBorder="1" applyAlignment="1">
      <alignment horizontal="left"/>
    </xf>
    <xf numFmtId="0" fontId="0" fillId="0" borderId="22" xfId="0" applyFill="1" applyBorder="1"/>
    <xf numFmtId="0" fontId="0" fillId="0" borderId="23" xfId="0" applyFill="1" applyBorder="1" applyAlignment="1">
      <alignment horizontal="left"/>
    </xf>
    <xf numFmtId="0" fontId="0" fillId="0" borderId="23" xfId="0" applyFill="1" applyBorder="1"/>
    <xf numFmtId="0" fontId="0" fillId="0" borderId="22" xfId="0" applyFill="1" applyBorder="1" applyAlignment="1">
      <alignment horizontal="left"/>
    </xf>
    <xf numFmtId="0" fontId="0" fillId="0" borderId="40" xfId="0" applyFill="1" applyBorder="1" applyAlignment="1">
      <alignment horizontal="left"/>
    </xf>
    <xf numFmtId="0" fontId="0" fillId="0" borderId="10" xfId="0" applyFill="1" applyBorder="1"/>
    <xf numFmtId="0" fontId="7" fillId="0" borderId="9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7" fillId="0" borderId="42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/>
    </xf>
    <xf numFmtId="0" fontId="10" fillId="0" borderId="46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0" fontId="10" fillId="0" borderId="23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0" fillId="0" borderId="44" xfId="0" applyFill="1" applyBorder="1"/>
    <xf numFmtId="0" fontId="0" fillId="0" borderId="42" xfId="0" applyFill="1" applyBorder="1" applyAlignment="1">
      <alignment horizontal="center"/>
    </xf>
    <xf numFmtId="0" fontId="0" fillId="0" borderId="43" xfId="0" applyFill="1" applyBorder="1" applyAlignment="1">
      <alignment horizontal="center"/>
    </xf>
    <xf numFmtId="0" fontId="0" fillId="0" borderId="44" xfId="0" applyFill="1" applyBorder="1" applyAlignment="1">
      <alignment horizontal="center"/>
    </xf>
    <xf numFmtId="0" fontId="0" fillId="0" borderId="45" xfId="0" applyFill="1" applyBorder="1" applyAlignment="1">
      <alignment horizontal="center"/>
    </xf>
    <xf numFmtId="0" fontId="0" fillId="0" borderId="47" xfId="0" applyFill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6" fillId="0" borderId="1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7" xfId="0" applyNumberFormat="1" applyFont="1" applyBorder="1" applyAlignment="1">
      <alignment horizontal="center"/>
    </xf>
    <xf numFmtId="0" fontId="6" fillId="0" borderId="39" xfId="0" applyFont="1" applyBorder="1"/>
    <xf numFmtId="0" fontId="1" fillId="0" borderId="39" xfId="0" applyFont="1" applyBorder="1"/>
    <xf numFmtId="0" fontId="6" fillId="0" borderId="40" xfId="0" applyFont="1" applyBorder="1"/>
    <xf numFmtId="0" fontId="6" fillId="0" borderId="2" xfId="0" applyFont="1" applyBorder="1"/>
    <xf numFmtId="0" fontId="6" fillId="0" borderId="24" xfId="0" applyFont="1" applyBorder="1"/>
    <xf numFmtId="0" fontId="6" fillId="0" borderId="22" xfId="0" applyFont="1" applyBorder="1"/>
    <xf numFmtId="0" fontId="1" fillId="0" borderId="22" xfId="0" applyFont="1" applyBorder="1"/>
    <xf numFmtId="0" fontId="6" fillId="0" borderId="23" xfId="0" applyFont="1" applyBorder="1"/>
    <xf numFmtId="0" fontId="7" fillId="0" borderId="13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left"/>
    </xf>
    <xf numFmtId="0" fontId="0" fillId="0" borderId="48" xfId="0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0" fillId="0" borderId="49" xfId="0" applyFill="1" applyBorder="1" applyAlignment="1">
      <alignment horizontal="center"/>
    </xf>
    <xf numFmtId="0" fontId="10" fillId="0" borderId="50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168" fontId="6" fillId="0" borderId="16" xfId="0" applyNumberFormat="1" applyFont="1" applyBorder="1" applyAlignment="1">
      <alignment horizontal="center"/>
    </xf>
    <xf numFmtId="168" fontId="6" fillId="0" borderId="5" xfId="0" applyNumberFormat="1" applyFont="1" applyBorder="1" applyAlignment="1">
      <alignment horizontal="center"/>
    </xf>
    <xf numFmtId="168" fontId="6" fillId="0" borderId="4" xfId="0" applyNumberFormat="1" applyFont="1" applyBorder="1" applyAlignment="1">
      <alignment horizontal="center"/>
    </xf>
    <xf numFmtId="168" fontId="6" fillId="0" borderId="4" xfId="0" applyNumberFormat="1" applyFont="1" applyBorder="1"/>
    <xf numFmtId="0" fontId="0" fillId="0" borderId="27" xfId="0" applyFill="1" applyBorder="1" applyAlignment="1">
      <alignment horizontal="center"/>
    </xf>
    <xf numFmtId="0" fontId="0" fillId="0" borderId="15" xfId="0" applyFill="1" applyBorder="1"/>
    <xf numFmtId="0" fontId="10" fillId="0" borderId="27" xfId="0" applyFont="1" applyFill="1" applyBorder="1" applyAlignment="1">
      <alignment horizontal="center"/>
    </xf>
    <xf numFmtId="0" fontId="0" fillId="0" borderId="11" xfId="0" applyFill="1" applyBorder="1"/>
    <xf numFmtId="0" fontId="0" fillId="0" borderId="12" xfId="0" applyFill="1" applyBorder="1"/>
    <xf numFmtId="0" fontId="1" fillId="0" borderId="51" xfId="0" applyFont="1" applyBorder="1"/>
    <xf numFmtId="2" fontId="1" fillId="0" borderId="14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0" fillId="0" borderId="5" xfId="0" applyBorder="1"/>
    <xf numFmtId="0" fontId="11" fillId="0" borderId="52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7" fillId="0" borderId="52" xfId="0" applyFont="1" applyFill="1" applyBorder="1" applyAlignment="1">
      <alignment horizontal="center"/>
    </xf>
    <xf numFmtId="0" fontId="7" fillId="0" borderId="37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10" fillId="0" borderId="28" xfId="0" applyFont="1" applyFill="1" applyBorder="1" applyAlignment="1">
      <alignment horizontal="center"/>
    </xf>
    <xf numFmtId="0" fontId="10" fillId="0" borderId="29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10" fillId="0" borderId="55" xfId="0" applyFont="1" applyFill="1" applyBorder="1" applyAlignment="1">
      <alignment horizontal="center" vertical="center"/>
    </xf>
    <xf numFmtId="0" fontId="10" fillId="0" borderId="57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/>
    </xf>
    <xf numFmtId="0" fontId="9" fillId="0" borderId="37" xfId="0" applyFont="1" applyFill="1" applyBorder="1" applyAlignment="1">
      <alignment horizontal="center"/>
    </xf>
    <xf numFmtId="0" fontId="9" fillId="0" borderId="25" xfId="0" applyFont="1" applyFill="1" applyBorder="1" applyAlignment="1">
      <alignment horizontal="center"/>
    </xf>
    <xf numFmtId="0" fontId="7" fillId="0" borderId="35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/>
    </xf>
    <xf numFmtId="0" fontId="10" fillId="0" borderId="31" xfId="0" applyFont="1" applyFill="1" applyBorder="1" applyAlignment="1">
      <alignment horizontal="center"/>
    </xf>
    <xf numFmtId="0" fontId="10" fillId="0" borderId="56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9"/>
  <sheetViews>
    <sheetView tabSelected="1" workbookViewId="0">
      <selection sqref="A1:J1"/>
    </sheetView>
  </sheetViews>
  <sheetFormatPr defaultRowHeight="12.75" x14ac:dyDescent="0.2"/>
  <cols>
    <col min="1" max="1" width="4.42578125" bestFit="1" customWidth="1"/>
    <col min="2" max="2" width="5" bestFit="1" customWidth="1"/>
    <col min="3" max="3" width="5.85546875" bestFit="1" customWidth="1"/>
    <col min="4" max="4" width="5.7109375" bestFit="1" customWidth="1"/>
    <col min="5" max="5" width="29.7109375" bestFit="1" customWidth="1"/>
    <col min="6" max="6" width="4.42578125" bestFit="1" customWidth="1"/>
    <col min="7" max="7" width="5" bestFit="1" customWidth="1"/>
    <col min="8" max="8" width="6" bestFit="1" customWidth="1"/>
    <col min="9" max="9" width="5.7109375" bestFit="1" customWidth="1"/>
    <col min="10" max="10" width="26.5703125" bestFit="1" customWidth="1"/>
  </cols>
  <sheetData>
    <row r="1" spans="1:10" ht="16.5" thickBot="1" x14ac:dyDescent="0.3">
      <c r="A1" s="200" t="s">
        <v>192</v>
      </c>
      <c r="B1" s="201"/>
      <c r="C1" s="201"/>
      <c r="D1" s="201"/>
      <c r="E1" s="201"/>
      <c r="F1" s="201"/>
      <c r="G1" s="201"/>
      <c r="H1" s="201"/>
      <c r="I1" s="201"/>
      <c r="J1" s="202"/>
    </row>
    <row r="2" spans="1:10" ht="13.5" thickBot="1" x14ac:dyDescent="0.25">
      <c r="A2" s="52" t="s">
        <v>0</v>
      </c>
      <c r="B2" s="53" t="s">
        <v>1</v>
      </c>
      <c r="C2" s="53" t="s">
        <v>20</v>
      </c>
      <c r="D2" s="53" t="s">
        <v>14</v>
      </c>
      <c r="E2" s="54" t="s">
        <v>3</v>
      </c>
      <c r="F2" s="55" t="s">
        <v>0</v>
      </c>
      <c r="G2" s="53" t="s">
        <v>1</v>
      </c>
      <c r="H2" s="53" t="s">
        <v>20</v>
      </c>
      <c r="I2" s="53" t="s">
        <v>14</v>
      </c>
      <c r="J2" s="54" t="s">
        <v>3</v>
      </c>
    </row>
    <row r="3" spans="1:10" x14ac:dyDescent="0.2">
      <c r="A3" s="33">
        <v>0</v>
      </c>
      <c r="B3" s="50" t="s">
        <v>19</v>
      </c>
      <c r="C3" s="50" t="s">
        <v>19</v>
      </c>
      <c r="D3" s="50"/>
      <c r="E3" s="51"/>
      <c r="F3" s="41">
        <v>37</v>
      </c>
      <c r="G3" s="50">
        <v>1714</v>
      </c>
      <c r="H3" s="50">
        <v>1533</v>
      </c>
      <c r="I3" s="50"/>
      <c r="J3" s="51"/>
    </row>
    <row r="4" spans="1:10" x14ac:dyDescent="0.2">
      <c r="A4" s="3">
        <v>1</v>
      </c>
      <c r="B4" s="46">
        <v>1300</v>
      </c>
      <c r="C4" s="10">
        <v>6300</v>
      </c>
      <c r="D4" s="46"/>
      <c r="E4" s="47"/>
      <c r="F4" s="21">
        <v>38</v>
      </c>
      <c r="G4" s="50">
        <v>1719</v>
      </c>
      <c r="H4" s="50">
        <v>1236</v>
      </c>
      <c r="I4" s="46"/>
      <c r="J4" s="47"/>
    </row>
    <row r="5" spans="1:10" x14ac:dyDescent="0.2">
      <c r="A5" s="3">
        <v>2</v>
      </c>
      <c r="B5" s="46">
        <v>1360</v>
      </c>
      <c r="C5" s="10">
        <v>2100</v>
      </c>
      <c r="D5" s="46"/>
      <c r="E5" s="47" t="s">
        <v>205</v>
      </c>
      <c r="F5" s="21">
        <v>39</v>
      </c>
      <c r="G5" s="46">
        <v>1723</v>
      </c>
      <c r="H5" s="46">
        <v>621</v>
      </c>
      <c r="I5" s="46"/>
      <c r="J5" s="47"/>
    </row>
    <row r="6" spans="1:10" x14ac:dyDescent="0.2">
      <c r="A6" s="3">
        <v>3</v>
      </c>
      <c r="B6" s="46">
        <v>1380</v>
      </c>
      <c r="C6" s="10">
        <v>2113</v>
      </c>
      <c r="D6" s="46"/>
      <c r="E6" s="47" t="s">
        <v>21</v>
      </c>
      <c r="F6" s="21">
        <v>40</v>
      </c>
      <c r="G6" s="46">
        <v>1725</v>
      </c>
      <c r="H6" s="46">
        <v>623</v>
      </c>
      <c r="I6" s="46"/>
      <c r="J6" s="47"/>
    </row>
    <row r="7" spans="1:10" x14ac:dyDescent="0.2">
      <c r="A7" s="3">
        <v>4</v>
      </c>
      <c r="B7" s="46">
        <v>1400</v>
      </c>
      <c r="C7" s="10">
        <v>1119</v>
      </c>
      <c r="D7" s="46">
        <v>1</v>
      </c>
      <c r="E7" s="47" t="s">
        <v>22</v>
      </c>
      <c r="F7" s="21">
        <v>41</v>
      </c>
      <c r="G7" s="46">
        <v>1727</v>
      </c>
      <c r="H7" s="46">
        <v>941</v>
      </c>
      <c r="I7" s="46">
        <v>10</v>
      </c>
      <c r="J7" s="47"/>
    </row>
    <row r="8" spans="1:10" x14ac:dyDescent="0.2">
      <c r="A8" s="3">
        <v>5</v>
      </c>
      <c r="B8" s="46">
        <v>1410</v>
      </c>
      <c r="C8" s="10">
        <v>1182</v>
      </c>
      <c r="D8" s="46"/>
      <c r="E8" s="47" t="s">
        <v>206</v>
      </c>
      <c r="F8" s="21">
        <v>42</v>
      </c>
      <c r="G8" s="46">
        <v>1730</v>
      </c>
      <c r="H8" s="46">
        <v>630</v>
      </c>
      <c r="I8" s="46"/>
      <c r="J8" s="47"/>
    </row>
    <row r="9" spans="1:10" x14ac:dyDescent="0.2">
      <c r="A9" s="3">
        <v>6</v>
      </c>
      <c r="B9" s="46">
        <v>1420</v>
      </c>
      <c r="C9" s="10">
        <v>1245</v>
      </c>
      <c r="D9" s="46">
        <v>2</v>
      </c>
      <c r="E9" s="47"/>
      <c r="F9" s="21">
        <v>43</v>
      </c>
      <c r="G9" s="46">
        <v>1732</v>
      </c>
      <c r="H9" s="46">
        <v>950</v>
      </c>
      <c r="I9" s="46"/>
      <c r="J9" s="47"/>
    </row>
    <row r="10" spans="1:10" x14ac:dyDescent="0.2">
      <c r="A10" s="3">
        <v>7</v>
      </c>
      <c r="B10" s="46">
        <v>1430</v>
      </c>
      <c r="C10" s="10">
        <v>1308</v>
      </c>
      <c r="D10" s="46"/>
      <c r="E10" s="47" t="s">
        <v>187</v>
      </c>
      <c r="F10" s="21">
        <v>44</v>
      </c>
      <c r="G10" s="46">
        <v>1735</v>
      </c>
      <c r="H10" s="46">
        <v>636</v>
      </c>
      <c r="I10" s="46"/>
      <c r="J10" s="47"/>
    </row>
    <row r="11" spans="1:10" x14ac:dyDescent="0.2">
      <c r="A11" s="3">
        <v>8</v>
      </c>
      <c r="B11" s="46">
        <v>1440</v>
      </c>
      <c r="C11" s="10">
        <v>1371</v>
      </c>
      <c r="D11" s="46"/>
      <c r="E11" s="47"/>
      <c r="F11" s="21">
        <v>45</v>
      </c>
      <c r="G11" s="46">
        <v>1737</v>
      </c>
      <c r="H11" s="46">
        <v>1930</v>
      </c>
      <c r="I11" s="46"/>
      <c r="J11" s="47"/>
    </row>
    <row r="12" spans="1:10" x14ac:dyDescent="0.2">
      <c r="A12" s="3">
        <v>9</v>
      </c>
      <c r="B12" s="46">
        <v>1450</v>
      </c>
      <c r="C12" s="10">
        <v>701</v>
      </c>
      <c r="D12" s="46">
        <v>3</v>
      </c>
      <c r="E12" s="47"/>
      <c r="F12" s="21">
        <v>46</v>
      </c>
      <c r="G12" s="46">
        <v>1743</v>
      </c>
      <c r="H12" s="46">
        <v>1297</v>
      </c>
      <c r="I12" s="46"/>
      <c r="J12" s="47"/>
    </row>
    <row r="13" spans="1:10" x14ac:dyDescent="0.2">
      <c r="A13" s="3">
        <v>10</v>
      </c>
      <c r="B13" s="46">
        <v>1455</v>
      </c>
      <c r="C13" s="10">
        <v>2246</v>
      </c>
      <c r="D13" s="46"/>
      <c r="E13" s="47" t="s">
        <v>207</v>
      </c>
      <c r="F13" s="21">
        <v>47</v>
      </c>
      <c r="G13" s="46">
        <v>1747</v>
      </c>
      <c r="H13" s="46">
        <v>978</v>
      </c>
      <c r="I13" s="46"/>
      <c r="J13" s="47" t="s">
        <v>35</v>
      </c>
    </row>
    <row r="14" spans="1:10" x14ac:dyDescent="0.2">
      <c r="A14" s="3">
        <v>11</v>
      </c>
      <c r="B14" s="46">
        <v>1470</v>
      </c>
      <c r="C14" s="10">
        <v>2388</v>
      </c>
      <c r="D14" s="46"/>
      <c r="E14" s="47" t="s">
        <v>27</v>
      </c>
      <c r="F14" s="21">
        <v>48</v>
      </c>
      <c r="G14" s="46">
        <v>1750</v>
      </c>
      <c r="H14" s="46">
        <v>1646</v>
      </c>
      <c r="I14" s="46"/>
      <c r="J14" s="47" t="s">
        <v>36</v>
      </c>
    </row>
    <row r="15" spans="1:10" x14ac:dyDescent="0.2">
      <c r="A15" s="3">
        <v>12</v>
      </c>
      <c r="B15" s="46">
        <v>1485</v>
      </c>
      <c r="C15" s="10">
        <v>1655</v>
      </c>
      <c r="D15" s="46"/>
      <c r="E15" s="47" t="s">
        <v>23</v>
      </c>
      <c r="F15" s="21">
        <v>49</v>
      </c>
      <c r="G15" s="46">
        <v>1755</v>
      </c>
      <c r="H15" s="46">
        <v>1662</v>
      </c>
      <c r="I15" s="46"/>
      <c r="J15" s="47"/>
    </row>
    <row r="16" spans="1:10" x14ac:dyDescent="0.2">
      <c r="A16" s="3">
        <v>13</v>
      </c>
      <c r="B16" s="46">
        <v>1495</v>
      </c>
      <c r="C16" s="10">
        <v>333</v>
      </c>
      <c r="D16" s="46"/>
      <c r="E16" s="47" t="s">
        <v>24</v>
      </c>
      <c r="F16" s="21">
        <v>50</v>
      </c>
      <c r="G16" s="46">
        <v>1760</v>
      </c>
      <c r="H16" s="46">
        <v>1678</v>
      </c>
      <c r="I16" s="46">
        <v>11</v>
      </c>
      <c r="J16" s="47"/>
    </row>
    <row r="17" spans="1:10" x14ac:dyDescent="0.2">
      <c r="A17" s="3">
        <v>14</v>
      </c>
      <c r="B17" s="46">
        <v>1497</v>
      </c>
      <c r="C17" s="10">
        <v>167</v>
      </c>
      <c r="D17" s="46">
        <v>4</v>
      </c>
      <c r="E17" s="47"/>
      <c r="F17" s="21">
        <v>51</v>
      </c>
      <c r="G17" s="46">
        <v>1765</v>
      </c>
      <c r="H17" s="46">
        <v>1694</v>
      </c>
      <c r="I17" s="46"/>
      <c r="J17" s="199"/>
    </row>
    <row r="18" spans="1:10" x14ac:dyDescent="0.2">
      <c r="A18" s="3">
        <v>15</v>
      </c>
      <c r="B18" s="46">
        <v>1498</v>
      </c>
      <c r="C18" s="10">
        <v>680</v>
      </c>
      <c r="D18" s="46"/>
      <c r="E18" s="47"/>
      <c r="F18" s="21">
        <v>52</v>
      </c>
      <c r="G18" s="46">
        <v>1770</v>
      </c>
      <c r="H18" s="46">
        <v>1709</v>
      </c>
      <c r="I18" s="46"/>
      <c r="J18" s="47"/>
    </row>
    <row r="19" spans="1:10" x14ac:dyDescent="0.2">
      <c r="A19" s="3">
        <v>16</v>
      </c>
      <c r="B19" s="46">
        <v>1502</v>
      </c>
      <c r="C19" s="10">
        <v>1042</v>
      </c>
      <c r="D19" s="46"/>
      <c r="E19" s="47" t="s">
        <v>25</v>
      </c>
      <c r="F19" s="21">
        <v>53</v>
      </c>
      <c r="G19" s="46">
        <v>1775</v>
      </c>
      <c r="H19" s="46">
        <v>1725</v>
      </c>
      <c r="I19" s="46"/>
      <c r="J19" s="47"/>
    </row>
    <row r="20" spans="1:10" x14ac:dyDescent="0.2">
      <c r="A20" s="3">
        <v>17</v>
      </c>
      <c r="B20" s="46">
        <v>1508</v>
      </c>
      <c r="C20" s="10">
        <v>1800</v>
      </c>
      <c r="D20" s="46"/>
      <c r="E20" s="47" t="s">
        <v>26</v>
      </c>
      <c r="F20" s="21">
        <v>54</v>
      </c>
      <c r="G20" s="46">
        <v>1780</v>
      </c>
      <c r="H20" s="46">
        <v>1741</v>
      </c>
      <c r="I20" s="46"/>
      <c r="J20" s="47"/>
    </row>
    <row r="21" spans="1:10" x14ac:dyDescent="0.2">
      <c r="A21" s="3">
        <v>18</v>
      </c>
      <c r="B21" s="46">
        <v>1518</v>
      </c>
      <c r="C21" s="10">
        <v>2250</v>
      </c>
      <c r="D21" s="46">
        <v>5</v>
      </c>
      <c r="E21" s="47"/>
      <c r="F21" s="21">
        <v>55</v>
      </c>
      <c r="G21" s="46">
        <v>1785</v>
      </c>
      <c r="H21" s="46">
        <v>1757</v>
      </c>
      <c r="I21" s="46"/>
      <c r="J21" s="47" t="s">
        <v>39</v>
      </c>
    </row>
    <row r="22" spans="1:10" x14ac:dyDescent="0.2">
      <c r="A22" s="3">
        <v>19</v>
      </c>
      <c r="B22" s="46">
        <v>1530</v>
      </c>
      <c r="C22" s="10">
        <v>1938</v>
      </c>
      <c r="D22" s="46"/>
      <c r="E22" s="47" t="s">
        <v>28</v>
      </c>
      <c r="F22" s="21">
        <v>56</v>
      </c>
      <c r="G22" s="46">
        <v>1790</v>
      </c>
      <c r="H22" s="46">
        <v>352</v>
      </c>
      <c r="I22" s="46"/>
      <c r="J22" s="47"/>
    </row>
    <row r="23" spans="1:10" x14ac:dyDescent="0.2">
      <c r="A23" s="3">
        <v>20</v>
      </c>
      <c r="B23" s="46">
        <v>1540</v>
      </c>
      <c r="C23" s="10">
        <v>985</v>
      </c>
      <c r="D23" s="46"/>
      <c r="E23" s="47" t="s">
        <v>29</v>
      </c>
      <c r="F23" s="21">
        <v>57</v>
      </c>
      <c r="G23" s="46">
        <v>1791</v>
      </c>
      <c r="H23" s="46">
        <v>353</v>
      </c>
      <c r="I23" s="46"/>
      <c r="J23" s="47" t="s">
        <v>37</v>
      </c>
    </row>
    <row r="24" spans="1:10" x14ac:dyDescent="0.2">
      <c r="A24" s="3">
        <v>21</v>
      </c>
      <c r="B24" s="46">
        <v>1545</v>
      </c>
      <c r="C24" s="10">
        <v>1001</v>
      </c>
      <c r="D24" s="46"/>
      <c r="E24" s="47" t="s">
        <v>30</v>
      </c>
      <c r="F24" s="21">
        <v>58</v>
      </c>
      <c r="G24" s="46">
        <v>1792</v>
      </c>
      <c r="H24" s="46">
        <v>1063</v>
      </c>
      <c r="I24" s="46"/>
      <c r="J24" s="47"/>
    </row>
    <row r="25" spans="1:10" x14ac:dyDescent="0.2">
      <c r="A25" s="3">
        <v>22</v>
      </c>
      <c r="B25" s="46">
        <v>1550</v>
      </c>
      <c r="C25" s="10">
        <v>3144</v>
      </c>
      <c r="D25" s="46">
        <v>6</v>
      </c>
      <c r="E25" s="47"/>
      <c r="F25" s="21">
        <v>59</v>
      </c>
      <c r="G25" s="46">
        <v>1795</v>
      </c>
      <c r="H25" s="46">
        <v>1069</v>
      </c>
      <c r="I25" s="46"/>
      <c r="J25" s="47"/>
    </row>
    <row r="26" spans="1:10" x14ac:dyDescent="0.2">
      <c r="A26" s="3">
        <v>23</v>
      </c>
      <c r="B26" s="46">
        <v>1565</v>
      </c>
      <c r="C26" s="10">
        <v>4444</v>
      </c>
      <c r="D26" s="46"/>
      <c r="E26" s="47"/>
      <c r="F26" s="21">
        <v>60</v>
      </c>
      <c r="G26" s="46">
        <v>1798</v>
      </c>
      <c r="H26" s="46">
        <v>1075</v>
      </c>
      <c r="I26" s="46"/>
      <c r="J26" s="47"/>
    </row>
    <row r="27" spans="1:10" x14ac:dyDescent="0.2">
      <c r="A27" s="3">
        <v>24</v>
      </c>
      <c r="B27" s="46">
        <v>1585</v>
      </c>
      <c r="C27" s="10">
        <v>3474</v>
      </c>
      <c r="D27" s="46"/>
      <c r="E27" s="47" t="s">
        <v>31</v>
      </c>
      <c r="F27" s="21">
        <v>61</v>
      </c>
      <c r="G27" s="46">
        <v>1801</v>
      </c>
      <c r="H27" s="46">
        <v>719</v>
      </c>
      <c r="I27" s="46">
        <v>12</v>
      </c>
      <c r="J27" s="47" t="s">
        <v>38</v>
      </c>
    </row>
    <row r="28" spans="1:10" x14ac:dyDescent="0.2">
      <c r="A28" s="3">
        <v>25</v>
      </c>
      <c r="B28" s="46">
        <v>1600</v>
      </c>
      <c r="C28" s="10">
        <v>2379</v>
      </c>
      <c r="D28" s="46">
        <v>7</v>
      </c>
      <c r="E28" s="47"/>
      <c r="F28" s="21">
        <v>62</v>
      </c>
      <c r="G28" s="46">
        <v>1803</v>
      </c>
      <c r="H28" s="46">
        <v>722</v>
      </c>
      <c r="I28" s="46"/>
      <c r="J28" s="47"/>
    </row>
    <row r="29" spans="1:10" x14ac:dyDescent="0.2">
      <c r="A29" s="3">
        <v>26</v>
      </c>
      <c r="B29" s="46">
        <v>1610</v>
      </c>
      <c r="C29" s="10">
        <v>2442</v>
      </c>
      <c r="D29" s="46"/>
      <c r="E29" s="47"/>
      <c r="F29" s="21">
        <v>63</v>
      </c>
      <c r="G29" s="46">
        <v>1805</v>
      </c>
      <c r="H29" s="46">
        <v>724</v>
      </c>
      <c r="I29" s="46"/>
      <c r="J29" s="47"/>
    </row>
    <row r="30" spans="1:10" x14ac:dyDescent="0.2">
      <c r="A30" s="3">
        <v>27</v>
      </c>
      <c r="B30" s="46">
        <v>1620</v>
      </c>
      <c r="C30" s="10">
        <v>1237</v>
      </c>
      <c r="D30" s="46"/>
      <c r="E30" s="47" t="s">
        <v>32</v>
      </c>
      <c r="F30" s="21">
        <v>64</v>
      </c>
      <c r="G30" s="46">
        <v>1807</v>
      </c>
      <c r="H30" s="46">
        <v>727</v>
      </c>
      <c r="I30" s="46"/>
      <c r="J30" s="47"/>
    </row>
    <row r="31" spans="1:10" x14ac:dyDescent="0.2">
      <c r="A31" s="3">
        <v>28</v>
      </c>
      <c r="B31" s="46">
        <v>1625</v>
      </c>
      <c r="C31" s="10">
        <v>2797</v>
      </c>
      <c r="D31" s="46"/>
      <c r="E31" s="47" t="s">
        <v>40</v>
      </c>
      <c r="F31" s="21">
        <v>65</v>
      </c>
      <c r="G31" s="46">
        <v>1809</v>
      </c>
      <c r="H31" s="46">
        <v>729</v>
      </c>
      <c r="I31" s="46"/>
      <c r="J31" s="47"/>
    </row>
    <row r="32" spans="1:10" x14ac:dyDescent="0.2">
      <c r="A32" s="3">
        <v>29</v>
      </c>
      <c r="B32" s="46">
        <v>1636</v>
      </c>
      <c r="C32" s="10">
        <v>2075</v>
      </c>
      <c r="D32" s="46"/>
      <c r="E32" s="47"/>
      <c r="F32" s="21">
        <v>66</v>
      </c>
      <c r="G32" s="46">
        <v>1811</v>
      </c>
      <c r="H32" s="46">
        <v>732</v>
      </c>
      <c r="I32" s="46"/>
      <c r="J32" s="47"/>
    </row>
    <row r="33" spans="1:10" x14ac:dyDescent="0.2">
      <c r="A33" s="3">
        <v>30</v>
      </c>
      <c r="B33" s="46">
        <v>1644</v>
      </c>
      <c r="C33" s="10">
        <v>2929</v>
      </c>
      <c r="D33" s="46">
        <v>8</v>
      </c>
      <c r="E33" s="47"/>
      <c r="F33" s="21">
        <v>67</v>
      </c>
      <c r="G33" s="46">
        <v>1813</v>
      </c>
      <c r="H33" s="46">
        <v>734</v>
      </c>
      <c r="I33" s="46"/>
      <c r="J33" s="47"/>
    </row>
    <row r="34" spans="1:10" x14ac:dyDescent="0.2">
      <c r="A34" s="3">
        <v>31</v>
      </c>
      <c r="B34" s="46">
        <v>1655</v>
      </c>
      <c r="C34" s="10">
        <v>1347</v>
      </c>
      <c r="D34" s="46"/>
      <c r="E34" s="47" t="s">
        <v>33</v>
      </c>
      <c r="F34" s="21">
        <v>68</v>
      </c>
      <c r="G34" s="46">
        <v>1815</v>
      </c>
      <c r="H34" s="46">
        <v>1851</v>
      </c>
      <c r="I34" s="46"/>
      <c r="J34" s="47"/>
    </row>
    <row r="35" spans="1:10" x14ac:dyDescent="0.2">
      <c r="A35" s="3">
        <v>32</v>
      </c>
      <c r="B35" s="46">
        <v>1660</v>
      </c>
      <c r="C35" s="10">
        <v>4183</v>
      </c>
      <c r="D35" s="46"/>
      <c r="E35" s="47" t="s">
        <v>34</v>
      </c>
      <c r="F35" s="21">
        <v>69</v>
      </c>
      <c r="G35" s="46">
        <v>1820</v>
      </c>
      <c r="H35" s="46">
        <v>3765</v>
      </c>
      <c r="I35" s="46"/>
      <c r="J35" s="47"/>
    </row>
    <row r="36" spans="1:10" x14ac:dyDescent="0.2">
      <c r="A36" s="3">
        <v>33</v>
      </c>
      <c r="B36" s="46">
        <v>1675</v>
      </c>
      <c r="C36" s="10">
        <v>4325</v>
      </c>
      <c r="D36" s="46">
        <v>9</v>
      </c>
      <c r="E36" s="47"/>
      <c r="F36" s="21">
        <v>70</v>
      </c>
      <c r="G36" s="46">
        <v>1830</v>
      </c>
      <c r="H36" s="46">
        <v>3828</v>
      </c>
      <c r="I36" s="46"/>
      <c r="J36" s="47"/>
    </row>
    <row r="37" spans="1:10" x14ac:dyDescent="0.2">
      <c r="A37" s="3">
        <v>34</v>
      </c>
      <c r="B37" s="46">
        <v>1690</v>
      </c>
      <c r="C37" s="10">
        <v>2946</v>
      </c>
      <c r="D37" s="46"/>
      <c r="E37" s="47"/>
      <c r="F37" s="21">
        <v>71</v>
      </c>
      <c r="G37" s="46">
        <v>1840</v>
      </c>
      <c r="H37" s="46">
        <v>3891</v>
      </c>
      <c r="I37" s="46"/>
      <c r="J37" s="47"/>
    </row>
    <row r="38" spans="1:10" x14ac:dyDescent="0.2">
      <c r="A38" s="3">
        <v>35</v>
      </c>
      <c r="B38" s="46">
        <v>1700</v>
      </c>
      <c r="C38" s="10">
        <v>2703</v>
      </c>
      <c r="D38" s="46"/>
      <c r="E38" s="47"/>
      <c r="F38" s="21">
        <v>72</v>
      </c>
      <c r="G38" s="46">
        <v>1850</v>
      </c>
      <c r="H38" s="46">
        <v>12241</v>
      </c>
      <c r="I38" s="46"/>
      <c r="J38" s="47"/>
    </row>
    <row r="39" spans="1:10" ht="13.5" thickBot="1" x14ac:dyDescent="0.25">
      <c r="A39" s="7">
        <v>36</v>
      </c>
      <c r="B39" s="48">
        <v>1709</v>
      </c>
      <c r="C39" s="74">
        <v>1517</v>
      </c>
      <c r="D39" s="48"/>
      <c r="E39" s="49"/>
      <c r="F39" s="61"/>
      <c r="G39" s="5"/>
      <c r="H39" s="5"/>
      <c r="I39" s="5"/>
      <c r="J39" s="6"/>
    </row>
  </sheetData>
  <mergeCells count="1">
    <mergeCell ref="A1:J1"/>
  </mergeCells>
  <phoneticPr fontId="4" type="noConversion"/>
  <pageMargins left="0.19685039370078741" right="0.19685039370078741" top="0.19685039370078741" bottom="0.19685039370078741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39"/>
  <sheetViews>
    <sheetView workbookViewId="0">
      <selection sqref="A1:I1"/>
    </sheetView>
  </sheetViews>
  <sheetFormatPr defaultRowHeight="12.75" x14ac:dyDescent="0.2"/>
  <cols>
    <col min="1" max="1" width="4.42578125" bestFit="1" customWidth="1"/>
    <col min="2" max="2" width="5" bestFit="1" customWidth="1"/>
    <col min="3" max="3" width="5.85546875" bestFit="1" customWidth="1"/>
    <col min="4" max="4" width="4.7109375" bestFit="1" customWidth="1"/>
    <col min="5" max="5" width="15.5703125" bestFit="1" customWidth="1"/>
    <col min="6" max="6" width="4.42578125" bestFit="1" customWidth="1"/>
    <col min="7" max="7" width="5" bestFit="1" customWidth="1"/>
    <col min="8" max="8" width="5.85546875" bestFit="1" customWidth="1"/>
    <col min="9" max="9" width="5.7109375" bestFit="1" customWidth="1"/>
    <col min="11" max="11" width="4.42578125" bestFit="1" customWidth="1"/>
    <col min="12" max="12" width="5" bestFit="1" customWidth="1"/>
    <col min="13" max="13" width="5.85546875" bestFit="1" customWidth="1"/>
    <col min="14" max="14" width="4.7109375" bestFit="1" customWidth="1"/>
    <col min="15" max="15" width="21" bestFit="1" customWidth="1"/>
    <col min="16" max="16" width="4.42578125" bestFit="1" customWidth="1"/>
    <col min="17" max="17" width="5" bestFit="1" customWidth="1"/>
    <col min="18" max="18" width="5.85546875" bestFit="1" customWidth="1"/>
    <col min="19" max="19" width="5.7109375" bestFit="1" customWidth="1"/>
  </cols>
  <sheetData>
    <row r="1" spans="1:19" ht="16.5" thickBot="1" x14ac:dyDescent="0.3">
      <c r="A1" s="203" t="s">
        <v>4</v>
      </c>
      <c r="B1" s="204"/>
      <c r="C1" s="204"/>
      <c r="D1" s="204"/>
      <c r="E1" s="204"/>
      <c r="F1" s="204"/>
      <c r="G1" s="204"/>
      <c r="H1" s="205"/>
      <c r="I1" s="206"/>
      <c r="K1" s="203" t="s">
        <v>6</v>
      </c>
      <c r="L1" s="204"/>
      <c r="M1" s="204"/>
      <c r="N1" s="204"/>
      <c r="O1" s="204"/>
      <c r="P1" s="204"/>
      <c r="Q1" s="204"/>
      <c r="R1" s="205"/>
      <c r="S1" s="206"/>
    </row>
    <row r="2" spans="1:19" ht="13.5" thickBot="1" x14ac:dyDescent="0.25">
      <c r="A2" s="68" t="s">
        <v>0</v>
      </c>
      <c r="B2" s="53" t="s">
        <v>1</v>
      </c>
      <c r="C2" s="71" t="s">
        <v>20</v>
      </c>
      <c r="D2" s="54" t="s">
        <v>2</v>
      </c>
      <c r="E2" s="69" t="s">
        <v>3</v>
      </c>
      <c r="F2" s="68" t="s">
        <v>0</v>
      </c>
      <c r="G2" s="53" t="s">
        <v>1</v>
      </c>
      <c r="H2" s="71" t="s">
        <v>20</v>
      </c>
      <c r="I2" s="54" t="s">
        <v>2</v>
      </c>
      <c r="K2" s="68" t="s">
        <v>0</v>
      </c>
      <c r="L2" s="53" t="s">
        <v>1</v>
      </c>
      <c r="M2" s="71" t="s">
        <v>20</v>
      </c>
      <c r="N2" s="70" t="s">
        <v>5</v>
      </c>
      <c r="O2" s="69" t="s">
        <v>3</v>
      </c>
      <c r="P2" s="68" t="s">
        <v>0</v>
      </c>
      <c r="Q2" s="53" t="s">
        <v>1</v>
      </c>
      <c r="R2" s="71" t="s">
        <v>20</v>
      </c>
      <c r="S2" s="54" t="s">
        <v>5</v>
      </c>
    </row>
    <row r="3" spans="1:19" x14ac:dyDescent="0.2">
      <c r="A3" s="33">
        <v>0</v>
      </c>
      <c r="B3" s="64" t="s">
        <v>19</v>
      </c>
      <c r="C3" s="72" t="s">
        <v>19</v>
      </c>
      <c r="D3" s="65">
        <v>0.1</v>
      </c>
      <c r="E3" s="66"/>
      <c r="F3" s="33">
        <v>37</v>
      </c>
      <c r="G3" s="50">
        <v>1714</v>
      </c>
      <c r="H3" s="50">
        <v>1533</v>
      </c>
      <c r="I3" s="67">
        <v>0.69</v>
      </c>
      <c r="J3" s="1"/>
      <c r="K3" s="33">
        <v>0</v>
      </c>
      <c r="L3" s="64" t="s">
        <v>19</v>
      </c>
      <c r="M3" s="72"/>
      <c r="N3" s="65">
        <v>0.1</v>
      </c>
      <c r="O3" s="66"/>
      <c r="P3" s="33">
        <v>37</v>
      </c>
      <c r="Q3" s="50">
        <v>1714</v>
      </c>
      <c r="R3" s="50">
        <v>1533</v>
      </c>
      <c r="S3" s="67">
        <v>0.69</v>
      </c>
    </row>
    <row r="4" spans="1:19" x14ac:dyDescent="0.2">
      <c r="A4" s="3">
        <v>1</v>
      </c>
      <c r="B4" s="46">
        <v>1300</v>
      </c>
      <c r="C4" s="10">
        <v>6300</v>
      </c>
      <c r="D4" s="8">
        <v>0.2</v>
      </c>
      <c r="E4" s="56"/>
      <c r="F4" s="3">
        <v>38</v>
      </c>
      <c r="G4" s="50">
        <v>1719</v>
      </c>
      <c r="H4" s="50">
        <v>1236</v>
      </c>
      <c r="I4" s="8">
        <v>0.7</v>
      </c>
      <c r="J4" s="1"/>
      <c r="K4" s="3">
        <v>1</v>
      </c>
      <c r="L4" s="46">
        <v>1300</v>
      </c>
      <c r="M4" s="10">
        <v>6300</v>
      </c>
      <c r="N4" s="8">
        <v>0.2</v>
      </c>
      <c r="O4" s="56"/>
      <c r="P4" s="3">
        <v>38</v>
      </c>
      <c r="Q4" s="50">
        <v>1719</v>
      </c>
      <c r="R4" s="50">
        <v>1236</v>
      </c>
      <c r="S4" s="8">
        <v>0.7</v>
      </c>
    </row>
    <row r="5" spans="1:19" x14ac:dyDescent="0.2">
      <c r="A5" s="3">
        <v>2</v>
      </c>
      <c r="B5" s="46">
        <v>1360</v>
      </c>
      <c r="C5" s="10">
        <v>2100</v>
      </c>
      <c r="D5" s="8">
        <v>0.25</v>
      </c>
      <c r="E5" s="60" t="s">
        <v>41</v>
      </c>
      <c r="F5" s="3">
        <v>39</v>
      </c>
      <c r="G5" s="46">
        <v>1723</v>
      </c>
      <c r="H5" s="46">
        <v>621</v>
      </c>
      <c r="I5" s="8">
        <v>0.71</v>
      </c>
      <c r="J5" s="1"/>
      <c r="K5" s="3">
        <v>2</v>
      </c>
      <c r="L5" s="46">
        <v>1360</v>
      </c>
      <c r="M5" s="10">
        <v>2100</v>
      </c>
      <c r="N5" s="8">
        <v>0.25</v>
      </c>
      <c r="O5" s="57"/>
      <c r="P5" s="3">
        <v>39</v>
      </c>
      <c r="Q5" s="46">
        <v>1723</v>
      </c>
      <c r="R5" s="46">
        <v>621</v>
      </c>
      <c r="S5" s="8">
        <v>0.71</v>
      </c>
    </row>
    <row r="6" spans="1:19" x14ac:dyDescent="0.2">
      <c r="A6" s="3">
        <v>3</v>
      </c>
      <c r="B6" s="46">
        <v>1380</v>
      </c>
      <c r="C6" s="10">
        <v>2113</v>
      </c>
      <c r="D6" s="8">
        <v>0.26</v>
      </c>
      <c r="E6" s="56"/>
      <c r="F6" s="3">
        <v>40</v>
      </c>
      <c r="G6" s="46">
        <v>1725</v>
      </c>
      <c r="H6" s="46">
        <v>623</v>
      </c>
      <c r="I6" s="8">
        <v>0.72</v>
      </c>
      <c r="J6" s="1"/>
      <c r="K6" s="3">
        <v>3</v>
      </c>
      <c r="L6" s="46">
        <v>1380</v>
      </c>
      <c r="M6" s="10">
        <v>2113</v>
      </c>
      <c r="N6" s="8">
        <v>0.26</v>
      </c>
      <c r="O6" s="56"/>
      <c r="P6" s="3">
        <v>40</v>
      </c>
      <c r="Q6" s="46">
        <v>1725</v>
      </c>
      <c r="R6" s="46">
        <v>623</v>
      </c>
      <c r="S6" s="8">
        <v>0.72</v>
      </c>
    </row>
    <row r="7" spans="1:19" x14ac:dyDescent="0.2">
      <c r="A7" s="3">
        <v>4</v>
      </c>
      <c r="B7" s="46">
        <v>1400</v>
      </c>
      <c r="C7" s="10">
        <v>1119</v>
      </c>
      <c r="D7" s="8">
        <v>0.27</v>
      </c>
      <c r="E7" s="56"/>
      <c r="F7" s="3">
        <v>41</v>
      </c>
      <c r="G7" s="46">
        <v>1727</v>
      </c>
      <c r="H7" s="46">
        <v>941</v>
      </c>
      <c r="I7" s="8">
        <v>0.73</v>
      </c>
      <c r="J7" s="1"/>
      <c r="K7" s="3">
        <v>4</v>
      </c>
      <c r="L7" s="46">
        <v>1400</v>
      </c>
      <c r="M7" s="10">
        <v>1119</v>
      </c>
      <c r="N7" s="8">
        <v>0.27</v>
      </c>
      <c r="O7" s="56"/>
      <c r="P7" s="3">
        <v>41</v>
      </c>
      <c r="Q7" s="46">
        <v>1727</v>
      </c>
      <c r="R7" s="46">
        <v>941</v>
      </c>
      <c r="S7" s="8">
        <v>0.73</v>
      </c>
    </row>
    <row r="8" spans="1:19" x14ac:dyDescent="0.2">
      <c r="A8" s="3">
        <v>5</v>
      </c>
      <c r="B8" s="46">
        <v>1410</v>
      </c>
      <c r="C8" s="10">
        <v>1182</v>
      </c>
      <c r="D8" s="8">
        <v>0.28000000000000003</v>
      </c>
      <c r="E8" s="56"/>
      <c r="F8" s="3">
        <v>42</v>
      </c>
      <c r="G8" s="46">
        <v>1730</v>
      </c>
      <c r="H8" s="46">
        <v>630</v>
      </c>
      <c r="I8" s="8">
        <v>0.74</v>
      </c>
      <c r="J8" s="1"/>
      <c r="K8" s="3">
        <v>5</v>
      </c>
      <c r="L8" s="46">
        <v>1410</v>
      </c>
      <c r="M8" s="10">
        <v>1182</v>
      </c>
      <c r="N8" s="8">
        <v>0.28000000000000003</v>
      </c>
      <c r="O8" s="56"/>
      <c r="P8" s="3">
        <v>42</v>
      </c>
      <c r="Q8" s="46">
        <v>1730</v>
      </c>
      <c r="R8" s="46">
        <v>630</v>
      </c>
      <c r="S8" s="8">
        <v>0.74</v>
      </c>
    </row>
    <row r="9" spans="1:19" x14ac:dyDescent="0.2">
      <c r="A9" s="3">
        <v>6</v>
      </c>
      <c r="B9" s="46">
        <v>1420</v>
      </c>
      <c r="C9" s="10">
        <v>1245</v>
      </c>
      <c r="D9" s="8">
        <v>0.28999999999999998</v>
      </c>
      <c r="E9" s="56"/>
      <c r="F9" s="3">
        <v>43</v>
      </c>
      <c r="G9" s="46">
        <v>1732</v>
      </c>
      <c r="H9" s="46">
        <v>950</v>
      </c>
      <c r="I9" s="8">
        <v>0.75</v>
      </c>
      <c r="J9" s="1"/>
      <c r="K9" s="3">
        <v>6</v>
      </c>
      <c r="L9" s="46">
        <v>1420</v>
      </c>
      <c r="M9" s="10">
        <v>1245</v>
      </c>
      <c r="N9" s="8">
        <v>0.28999999999999998</v>
      </c>
      <c r="O9" s="56"/>
      <c r="P9" s="3">
        <v>43</v>
      </c>
      <c r="Q9" s="46">
        <v>1732</v>
      </c>
      <c r="R9" s="46">
        <v>950</v>
      </c>
      <c r="S9" s="8">
        <v>0.75</v>
      </c>
    </row>
    <row r="10" spans="1:19" x14ac:dyDescent="0.2">
      <c r="A10" s="3">
        <v>7</v>
      </c>
      <c r="B10" s="46">
        <v>1430</v>
      </c>
      <c r="C10" s="10">
        <v>1308</v>
      </c>
      <c r="D10" s="8">
        <v>0.3</v>
      </c>
      <c r="E10" s="56"/>
      <c r="F10" s="3">
        <v>44</v>
      </c>
      <c r="G10" s="46">
        <v>1735</v>
      </c>
      <c r="H10" s="46">
        <v>636</v>
      </c>
      <c r="I10" s="8">
        <v>0.76</v>
      </c>
      <c r="J10" s="1"/>
      <c r="K10" s="3">
        <v>7</v>
      </c>
      <c r="L10" s="46">
        <v>1430</v>
      </c>
      <c r="M10" s="10">
        <v>1308</v>
      </c>
      <c r="N10" s="8">
        <v>0.3</v>
      </c>
      <c r="O10" s="56"/>
      <c r="P10" s="3">
        <v>44</v>
      </c>
      <c r="Q10" s="46">
        <v>1735</v>
      </c>
      <c r="R10" s="46">
        <v>636</v>
      </c>
      <c r="S10" s="8">
        <v>0.76</v>
      </c>
    </row>
    <row r="11" spans="1:19" x14ac:dyDescent="0.2">
      <c r="A11" s="3">
        <v>8</v>
      </c>
      <c r="B11" s="46">
        <v>1440</v>
      </c>
      <c r="C11" s="10">
        <v>1371</v>
      </c>
      <c r="D11" s="8">
        <v>0.31</v>
      </c>
      <c r="E11" s="56"/>
      <c r="F11" s="3">
        <v>45</v>
      </c>
      <c r="G11" s="46">
        <v>1737</v>
      </c>
      <c r="H11" s="46">
        <v>1930</v>
      </c>
      <c r="I11" s="8">
        <v>0.77</v>
      </c>
      <c r="J11" s="1"/>
      <c r="K11" s="3">
        <v>8</v>
      </c>
      <c r="L11" s="46">
        <v>1440</v>
      </c>
      <c r="M11" s="10">
        <v>1371</v>
      </c>
      <c r="N11" s="8">
        <v>0.31</v>
      </c>
      <c r="O11" s="56"/>
      <c r="P11" s="3">
        <v>45</v>
      </c>
      <c r="Q11" s="46">
        <v>1737</v>
      </c>
      <c r="R11" s="46">
        <v>1930</v>
      </c>
      <c r="S11" s="8">
        <v>0.77</v>
      </c>
    </row>
    <row r="12" spans="1:19" x14ac:dyDescent="0.2">
      <c r="A12" s="3">
        <v>9</v>
      </c>
      <c r="B12" s="46">
        <v>1450</v>
      </c>
      <c r="C12" s="10">
        <v>701</v>
      </c>
      <c r="D12" s="8">
        <v>0.32</v>
      </c>
      <c r="E12" s="56"/>
      <c r="F12" s="3">
        <v>46</v>
      </c>
      <c r="G12" s="46">
        <v>1743</v>
      </c>
      <c r="H12" s="46">
        <v>1297</v>
      </c>
      <c r="I12" s="8">
        <v>0.78</v>
      </c>
      <c r="J12" s="1"/>
      <c r="K12" s="3">
        <v>9</v>
      </c>
      <c r="L12" s="46">
        <v>1450</v>
      </c>
      <c r="M12" s="10">
        <v>2199</v>
      </c>
      <c r="N12" s="8">
        <v>0.32</v>
      </c>
      <c r="O12" s="56"/>
      <c r="P12" s="3">
        <v>46</v>
      </c>
      <c r="Q12" s="46">
        <v>1743</v>
      </c>
      <c r="R12" s="46">
        <v>1297</v>
      </c>
      <c r="S12" s="8">
        <v>0.78</v>
      </c>
    </row>
    <row r="13" spans="1:19" x14ac:dyDescent="0.2">
      <c r="A13" s="3">
        <v>10</v>
      </c>
      <c r="B13" s="46">
        <v>1455</v>
      </c>
      <c r="C13" s="10">
        <v>717</v>
      </c>
      <c r="D13" s="8">
        <v>0.34</v>
      </c>
      <c r="E13" s="56"/>
      <c r="F13" s="3">
        <v>47</v>
      </c>
      <c r="G13" s="46">
        <v>1747</v>
      </c>
      <c r="H13" s="46">
        <v>978</v>
      </c>
      <c r="I13" s="8">
        <v>0.79</v>
      </c>
      <c r="J13" s="1"/>
      <c r="K13" s="3">
        <v>10</v>
      </c>
      <c r="L13" s="46">
        <v>1465</v>
      </c>
      <c r="M13" s="10">
        <v>1529</v>
      </c>
      <c r="N13" s="8">
        <v>0.34</v>
      </c>
      <c r="O13" s="56"/>
      <c r="P13" s="3">
        <v>47</v>
      </c>
      <c r="Q13" s="46">
        <v>1747</v>
      </c>
      <c r="R13" s="46">
        <v>978</v>
      </c>
      <c r="S13" s="8">
        <v>0.79</v>
      </c>
    </row>
    <row r="14" spans="1:19" x14ac:dyDescent="0.2">
      <c r="A14" s="3">
        <v>11</v>
      </c>
      <c r="B14" s="46">
        <v>1460</v>
      </c>
      <c r="C14" s="10">
        <v>1497</v>
      </c>
      <c r="D14" s="8">
        <v>0.36</v>
      </c>
      <c r="E14" s="56"/>
      <c r="F14" s="3">
        <v>48</v>
      </c>
      <c r="G14" s="46">
        <v>1750</v>
      </c>
      <c r="H14" s="46">
        <v>1646</v>
      </c>
      <c r="I14" s="8">
        <v>0.8</v>
      </c>
      <c r="J14" s="1"/>
      <c r="K14" s="3">
        <v>11</v>
      </c>
      <c r="L14" s="46">
        <v>1475</v>
      </c>
      <c r="M14" s="10">
        <v>1592</v>
      </c>
      <c r="N14" s="8">
        <v>0.36</v>
      </c>
      <c r="O14" s="56"/>
      <c r="P14" s="3">
        <v>48</v>
      </c>
      <c r="Q14" s="46">
        <v>1750</v>
      </c>
      <c r="R14" s="46">
        <v>1646</v>
      </c>
      <c r="S14" s="8">
        <v>0.8</v>
      </c>
    </row>
    <row r="15" spans="1:19" x14ac:dyDescent="0.2">
      <c r="A15" s="3">
        <v>12</v>
      </c>
      <c r="B15" s="46">
        <v>1470</v>
      </c>
      <c r="C15" s="10">
        <v>1560</v>
      </c>
      <c r="D15" s="8">
        <v>0.38</v>
      </c>
      <c r="E15" s="56"/>
      <c r="F15" s="3">
        <v>49</v>
      </c>
      <c r="G15" s="46">
        <v>1755</v>
      </c>
      <c r="H15" s="46">
        <v>1662</v>
      </c>
      <c r="I15" s="8">
        <v>0.81</v>
      </c>
      <c r="J15" s="1"/>
      <c r="K15" s="3">
        <v>12</v>
      </c>
      <c r="L15" s="46">
        <v>1485</v>
      </c>
      <c r="M15" s="10">
        <v>1655</v>
      </c>
      <c r="N15" s="8">
        <v>0.38</v>
      </c>
      <c r="O15" s="56"/>
      <c r="P15" s="3">
        <v>49</v>
      </c>
      <c r="Q15" s="46">
        <v>1755</v>
      </c>
      <c r="R15" s="46">
        <v>1662</v>
      </c>
      <c r="S15" s="8">
        <v>0.81</v>
      </c>
    </row>
    <row r="16" spans="1:19" x14ac:dyDescent="0.2">
      <c r="A16" s="3">
        <v>13</v>
      </c>
      <c r="B16" s="46">
        <v>1480</v>
      </c>
      <c r="C16" s="10">
        <v>1623</v>
      </c>
      <c r="D16" s="8">
        <v>0.4</v>
      </c>
      <c r="E16" s="56"/>
      <c r="F16" s="3">
        <v>50</v>
      </c>
      <c r="G16" s="46">
        <v>1760</v>
      </c>
      <c r="H16" s="46">
        <v>1678</v>
      </c>
      <c r="I16" s="8">
        <v>0.82</v>
      </c>
      <c r="J16" s="1"/>
      <c r="K16" s="3">
        <v>13</v>
      </c>
      <c r="L16" s="46">
        <v>1495</v>
      </c>
      <c r="M16" s="10">
        <v>333</v>
      </c>
      <c r="N16" s="8">
        <v>0.4</v>
      </c>
      <c r="O16" s="56"/>
      <c r="P16" s="3">
        <v>50</v>
      </c>
      <c r="Q16" s="46">
        <v>1760</v>
      </c>
      <c r="R16" s="46">
        <v>1678</v>
      </c>
      <c r="S16" s="8">
        <v>0.82</v>
      </c>
    </row>
    <row r="17" spans="1:19" x14ac:dyDescent="0.2">
      <c r="A17" s="3">
        <v>14</v>
      </c>
      <c r="B17" s="46">
        <v>1490</v>
      </c>
      <c r="C17" s="10">
        <v>827</v>
      </c>
      <c r="D17" s="8">
        <v>0.42</v>
      </c>
      <c r="E17" s="60" t="s">
        <v>42</v>
      </c>
      <c r="F17" s="3">
        <v>51</v>
      </c>
      <c r="G17" s="46">
        <v>1765</v>
      </c>
      <c r="H17" s="46">
        <v>1694</v>
      </c>
      <c r="I17" s="8">
        <v>0.83</v>
      </c>
      <c r="J17" s="1"/>
      <c r="K17" s="3">
        <v>14</v>
      </c>
      <c r="L17" s="46">
        <v>1497</v>
      </c>
      <c r="M17" s="10">
        <v>167</v>
      </c>
      <c r="N17" s="8">
        <v>0.42</v>
      </c>
      <c r="O17" s="60" t="s">
        <v>45</v>
      </c>
      <c r="P17" s="3">
        <v>51</v>
      </c>
      <c r="Q17" s="46">
        <v>1765</v>
      </c>
      <c r="R17" s="46">
        <v>1694</v>
      </c>
      <c r="S17" s="8">
        <v>0.83</v>
      </c>
    </row>
    <row r="18" spans="1:19" x14ac:dyDescent="0.2">
      <c r="A18" s="3">
        <v>15</v>
      </c>
      <c r="B18" s="46">
        <v>1495</v>
      </c>
      <c r="C18" s="10">
        <v>843</v>
      </c>
      <c r="D18" s="8">
        <v>0.44</v>
      </c>
      <c r="E18" s="60" t="s">
        <v>44</v>
      </c>
      <c r="F18" s="3">
        <v>52</v>
      </c>
      <c r="G18" s="46">
        <v>1770</v>
      </c>
      <c r="H18" s="46">
        <v>1709</v>
      </c>
      <c r="I18" s="8">
        <v>0.84</v>
      </c>
      <c r="J18" s="1"/>
      <c r="K18" s="3">
        <v>15</v>
      </c>
      <c r="L18" s="46">
        <v>1498</v>
      </c>
      <c r="M18" s="10">
        <v>680</v>
      </c>
      <c r="N18" s="8">
        <v>0.44</v>
      </c>
      <c r="O18" s="57"/>
      <c r="P18" s="3">
        <v>52</v>
      </c>
      <c r="Q18" s="46">
        <v>1770</v>
      </c>
      <c r="R18" s="46">
        <v>1709</v>
      </c>
      <c r="S18" s="8">
        <v>0.84</v>
      </c>
    </row>
    <row r="19" spans="1:19" x14ac:dyDescent="0.2">
      <c r="A19" s="3">
        <v>16</v>
      </c>
      <c r="B19" s="46">
        <v>1500</v>
      </c>
      <c r="C19" s="10">
        <v>1749</v>
      </c>
      <c r="D19" s="8">
        <v>0.46</v>
      </c>
      <c r="E19" s="56"/>
      <c r="F19" s="3">
        <v>53</v>
      </c>
      <c r="G19" s="46">
        <v>1775</v>
      </c>
      <c r="H19" s="46">
        <v>1725</v>
      </c>
      <c r="I19" s="8">
        <v>0.85</v>
      </c>
      <c r="J19" s="1"/>
      <c r="K19" s="3">
        <v>16</v>
      </c>
      <c r="L19" s="46">
        <v>1502</v>
      </c>
      <c r="M19" s="10">
        <v>1042</v>
      </c>
      <c r="N19" s="8">
        <v>0.46</v>
      </c>
      <c r="O19" s="56"/>
      <c r="P19" s="3">
        <v>53</v>
      </c>
      <c r="Q19" s="46">
        <v>1775</v>
      </c>
      <c r="R19" s="46">
        <v>1725</v>
      </c>
      <c r="S19" s="8">
        <v>0.85</v>
      </c>
    </row>
    <row r="20" spans="1:19" x14ac:dyDescent="0.2">
      <c r="A20" s="3">
        <v>17</v>
      </c>
      <c r="B20" s="46">
        <v>1510</v>
      </c>
      <c r="C20" s="10">
        <v>1812</v>
      </c>
      <c r="D20" s="8">
        <v>0.48</v>
      </c>
      <c r="E20" s="56"/>
      <c r="F20" s="3">
        <v>54</v>
      </c>
      <c r="G20" s="46">
        <v>1780</v>
      </c>
      <c r="H20" s="46">
        <v>1741</v>
      </c>
      <c r="I20" s="8">
        <v>0.86</v>
      </c>
      <c r="J20" s="1"/>
      <c r="K20" s="3">
        <v>17</v>
      </c>
      <c r="L20" s="46">
        <v>1508</v>
      </c>
      <c r="M20" s="10">
        <v>1800</v>
      </c>
      <c r="N20" s="8">
        <v>0.48</v>
      </c>
      <c r="O20" s="56"/>
      <c r="P20" s="3">
        <v>54</v>
      </c>
      <c r="Q20" s="46">
        <v>1780</v>
      </c>
      <c r="R20" s="46">
        <v>1741</v>
      </c>
      <c r="S20" s="8">
        <v>0.86</v>
      </c>
    </row>
    <row r="21" spans="1:19" x14ac:dyDescent="0.2">
      <c r="A21" s="3">
        <v>18</v>
      </c>
      <c r="B21" s="46">
        <v>1520</v>
      </c>
      <c r="C21" s="10">
        <v>1875</v>
      </c>
      <c r="D21" s="8">
        <v>0.5</v>
      </c>
      <c r="E21" s="56"/>
      <c r="F21" s="3">
        <v>55</v>
      </c>
      <c r="G21" s="46">
        <v>1785</v>
      </c>
      <c r="H21" s="46">
        <v>1757</v>
      </c>
      <c r="I21" s="8">
        <v>0.87</v>
      </c>
      <c r="J21" s="1"/>
      <c r="K21" s="3">
        <v>18</v>
      </c>
      <c r="L21" s="46">
        <v>1518</v>
      </c>
      <c r="M21" s="10">
        <v>2250</v>
      </c>
      <c r="N21" s="8">
        <v>0.5</v>
      </c>
      <c r="O21" s="56"/>
      <c r="P21" s="3">
        <v>55</v>
      </c>
      <c r="Q21" s="46">
        <v>1785</v>
      </c>
      <c r="R21" s="46">
        <v>1757</v>
      </c>
      <c r="S21" s="8">
        <v>0.87</v>
      </c>
    </row>
    <row r="22" spans="1:19" x14ac:dyDescent="0.2">
      <c r="A22" s="3">
        <v>19</v>
      </c>
      <c r="B22" s="46">
        <v>1530</v>
      </c>
      <c r="C22" s="10">
        <v>1938</v>
      </c>
      <c r="D22" s="8">
        <v>0.51</v>
      </c>
      <c r="E22" s="56"/>
      <c r="F22" s="3">
        <v>56</v>
      </c>
      <c r="G22" s="46">
        <v>1790</v>
      </c>
      <c r="H22" s="46">
        <v>352</v>
      </c>
      <c r="I22" s="8">
        <v>0.88</v>
      </c>
      <c r="J22" s="1"/>
      <c r="K22" s="3">
        <v>19</v>
      </c>
      <c r="L22" s="46">
        <v>1530</v>
      </c>
      <c r="M22" s="10">
        <v>1938</v>
      </c>
      <c r="N22" s="8">
        <v>0.51</v>
      </c>
      <c r="O22" s="56"/>
      <c r="P22" s="3">
        <v>56</v>
      </c>
      <c r="Q22" s="46">
        <v>1790</v>
      </c>
      <c r="R22" s="46">
        <v>352</v>
      </c>
      <c r="S22" s="8">
        <v>0.88</v>
      </c>
    </row>
    <row r="23" spans="1:19" x14ac:dyDescent="0.2">
      <c r="A23" s="3">
        <v>20</v>
      </c>
      <c r="B23" s="46">
        <v>1540</v>
      </c>
      <c r="C23" s="10">
        <v>985</v>
      </c>
      <c r="D23" s="8">
        <v>0.52</v>
      </c>
      <c r="E23" s="56"/>
      <c r="F23" s="3">
        <v>57</v>
      </c>
      <c r="G23" s="46">
        <v>1791</v>
      </c>
      <c r="H23" s="46">
        <v>353</v>
      </c>
      <c r="I23" s="8">
        <v>0.89</v>
      </c>
      <c r="J23" s="1"/>
      <c r="K23" s="3">
        <v>20</v>
      </c>
      <c r="L23" s="46">
        <v>1540</v>
      </c>
      <c r="M23" s="10">
        <v>985</v>
      </c>
      <c r="N23" s="8">
        <v>0.52</v>
      </c>
      <c r="O23" s="56"/>
      <c r="P23" s="3">
        <v>57</v>
      </c>
      <c r="Q23" s="46">
        <v>1791</v>
      </c>
      <c r="R23" s="46">
        <v>353</v>
      </c>
      <c r="S23" s="8">
        <v>0.89</v>
      </c>
    </row>
    <row r="24" spans="1:19" x14ac:dyDescent="0.2">
      <c r="A24" s="3">
        <v>21</v>
      </c>
      <c r="B24" s="46">
        <v>1545</v>
      </c>
      <c r="C24" s="10">
        <v>1001</v>
      </c>
      <c r="D24" s="8">
        <v>0.53</v>
      </c>
      <c r="E24" s="60" t="s">
        <v>43</v>
      </c>
      <c r="F24" s="3">
        <v>58</v>
      </c>
      <c r="G24" s="46">
        <v>1792</v>
      </c>
      <c r="H24" s="46">
        <v>1063</v>
      </c>
      <c r="I24" s="8">
        <v>0.9</v>
      </c>
      <c r="J24" s="1"/>
      <c r="K24" s="3">
        <v>21</v>
      </c>
      <c r="L24" s="46">
        <v>1545</v>
      </c>
      <c r="M24" s="10">
        <v>1001</v>
      </c>
      <c r="N24" s="8">
        <v>0.53</v>
      </c>
      <c r="O24" s="57"/>
      <c r="P24" s="3">
        <v>58</v>
      </c>
      <c r="Q24" s="46">
        <v>1792</v>
      </c>
      <c r="R24" s="46">
        <v>1063</v>
      </c>
      <c r="S24" s="8">
        <v>0.9</v>
      </c>
    </row>
    <row r="25" spans="1:19" x14ac:dyDescent="0.2">
      <c r="A25" s="3">
        <v>22</v>
      </c>
      <c r="B25" s="46">
        <v>1550</v>
      </c>
      <c r="C25" s="10">
        <v>3144</v>
      </c>
      <c r="D25" s="8">
        <v>0.54</v>
      </c>
      <c r="E25" s="56"/>
      <c r="F25" s="3">
        <v>59</v>
      </c>
      <c r="G25" s="46">
        <v>1795</v>
      </c>
      <c r="H25" s="46">
        <v>1069</v>
      </c>
      <c r="I25" s="8">
        <v>0.91</v>
      </c>
      <c r="J25" s="1"/>
      <c r="K25" s="3">
        <v>22</v>
      </c>
      <c r="L25" s="46">
        <v>1550</v>
      </c>
      <c r="M25" s="10">
        <v>3144</v>
      </c>
      <c r="N25" s="8">
        <v>0.54</v>
      </c>
      <c r="O25" s="56"/>
      <c r="P25" s="3">
        <v>59</v>
      </c>
      <c r="Q25" s="46">
        <v>1795</v>
      </c>
      <c r="R25" s="46">
        <v>1069</v>
      </c>
      <c r="S25" s="8">
        <v>0.91</v>
      </c>
    </row>
    <row r="26" spans="1:19" x14ac:dyDescent="0.2">
      <c r="A26" s="3">
        <v>23</v>
      </c>
      <c r="B26" s="46">
        <v>1565</v>
      </c>
      <c r="C26" s="10">
        <v>4444</v>
      </c>
      <c r="D26" s="8">
        <v>0.55000000000000004</v>
      </c>
      <c r="E26" s="56"/>
      <c r="F26" s="3">
        <v>60</v>
      </c>
      <c r="G26" s="46">
        <v>1798</v>
      </c>
      <c r="H26" s="46">
        <v>1075</v>
      </c>
      <c r="I26" s="8">
        <v>0.92</v>
      </c>
      <c r="J26" s="1"/>
      <c r="K26" s="3">
        <v>23</v>
      </c>
      <c r="L26" s="46">
        <v>1565</v>
      </c>
      <c r="M26" s="10">
        <v>4444</v>
      </c>
      <c r="N26" s="8">
        <v>0.55000000000000004</v>
      </c>
      <c r="O26" s="56"/>
      <c r="P26" s="3">
        <v>60</v>
      </c>
      <c r="Q26" s="46">
        <v>1798</v>
      </c>
      <c r="R26" s="46">
        <v>1075</v>
      </c>
      <c r="S26" s="8">
        <v>0.92</v>
      </c>
    </row>
    <row r="27" spans="1:19" x14ac:dyDescent="0.2">
      <c r="A27" s="3">
        <v>24</v>
      </c>
      <c r="B27" s="46">
        <v>1585</v>
      </c>
      <c r="C27" s="10">
        <v>3474</v>
      </c>
      <c r="D27" s="8">
        <v>0.56000000000000005</v>
      </c>
      <c r="E27" s="56"/>
      <c r="F27" s="3">
        <v>61</v>
      </c>
      <c r="G27" s="46">
        <v>1801</v>
      </c>
      <c r="H27" s="46">
        <v>719</v>
      </c>
      <c r="I27" s="8">
        <v>0.93</v>
      </c>
      <c r="J27" s="1"/>
      <c r="K27" s="3">
        <v>24</v>
      </c>
      <c r="L27" s="46">
        <v>1585</v>
      </c>
      <c r="M27" s="10">
        <v>3474</v>
      </c>
      <c r="N27" s="8">
        <v>0.56000000000000005</v>
      </c>
      <c r="O27" s="56"/>
      <c r="P27" s="3">
        <v>61</v>
      </c>
      <c r="Q27" s="46">
        <v>1801</v>
      </c>
      <c r="R27" s="46">
        <v>719</v>
      </c>
      <c r="S27" s="8">
        <v>0.93</v>
      </c>
    </row>
    <row r="28" spans="1:19" x14ac:dyDescent="0.2">
      <c r="A28" s="3">
        <v>25</v>
      </c>
      <c r="B28" s="46">
        <v>1600</v>
      </c>
      <c r="C28" s="10">
        <v>2379</v>
      </c>
      <c r="D28" s="8">
        <v>0.56999999999999995</v>
      </c>
      <c r="E28" s="56"/>
      <c r="F28" s="3">
        <v>62</v>
      </c>
      <c r="G28" s="46">
        <v>1803</v>
      </c>
      <c r="H28" s="46">
        <v>722</v>
      </c>
      <c r="I28" s="8">
        <v>0.94</v>
      </c>
      <c r="J28" s="1"/>
      <c r="K28" s="3">
        <v>25</v>
      </c>
      <c r="L28" s="46">
        <v>1600</v>
      </c>
      <c r="M28" s="10">
        <v>2379</v>
      </c>
      <c r="N28" s="8">
        <v>0.56999999999999995</v>
      </c>
      <c r="O28" s="56"/>
      <c r="P28" s="3">
        <v>62</v>
      </c>
      <c r="Q28" s="46">
        <v>1803</v>
      </c>
      <c r="R28" s="46">
        <v>722</v>
      </c>
      <c r="S28" s="8">
        <v>0.94</v>
      </c>
    </row>
    <row r="29" spans="1:19" x14ac:dyDescent="0.2">
      <c r="A29" s="3">
        <v>26</v>
      </c>
      <c r="B29" s="46">
        <v>1610</v>
      </c>
      <c r="C29" s="10">
        <v>2442</v>
      </c>
      <c r="D29" s="8">
        <v>0.57999999999999996</v>
      </c>
      <c r="E29" s="56"/>
      <c r="F29" s="3">
        <v>63</v>
      </c>
      <c r="G29" s="46">
        <v>1805</v>
      </c>
      <c r="H29" s="46">
        <v>724</v>
      </c>
      <c r="I29" s="8">
        <v>0.95</v>
      </c>
      <c r="J29" s="1"/>
      <c r="K29" s="3">
        <v>26</v>
      </c>
      <c r="L29" s="46">
        <v>1610</v>
      </c>
      <c r="M29" s="10">
        <v>2442</v>
      </c>
      <c r="N29" s="8">
        <v>0.57999999999999996</v>
      </c>
      <c r="O29" s="56"/>
      <c r="P29" s="3">
        <v>63</v>
      </c>
      <c r="Q29" s="46">
        <v>1805</v>
      </c>
      <c r="R29" s="46">
        <v>724</v>
      </c>
      <c r="S29" s="8">
        <v>0.95</v>
      </c>
    </row>
    <row r="30" spans="1:19" x14ac:dyDescent="0.2">
      <c r="A30" s="3">
        <v>27</v>
      </c>
      <c r="B30" s="46">
        <v>1620</v>
      </c>
      <c r="C30" s="10">
        <v>1237</v>
      </c>
      <c r="D30" s="8">
        <v>0.59</v>
      </c>
      <c r="E30" s="56"/>
      <c r="F30" s="3">
        <v>64</v>
      </c>
      <c r="G30" s="46">
        <v>1807</v>
      </c>
      <c r="H30" s="46">
        <v>727</v>
      </c>
      <c r="I30" s="8">
        <v>0.96</v>
      </c>
      <c r="J30" s="1"/>
      <c r="K30" s="3">
        <v>27</v>
      </c>
      <c r="L30" s="46">
        <v>1620</v>
      </c>
      <c r="M30" s="10">
        <v>1237</v>
      </c>
      <c r="N30" s="8">
        <v>0.59</v>
      </c>
      <c r="O30" s="56"/>
      <c r="P30" s="3">
        <v>64</v>
      </c>
      <c r="Q30" s="46">
        <v>1807</v>
      </c>
      <c r="R30" s="46">
        <v>727</v>
      </c>
      <c r="S30" s="8">
        <v>0.96</v>
      </c>
    </row>
    <row r="31" spans="1:19" x14ac:dyDescent="0.2">
      <c r="A31" s="3">
        <v>28</v>
      </c>
      <c r="B31" s="46">
        <v>1625</v>
      </c>
      <c r="C31" s="10">
        <v>2797</v>
      </c>
      <c r="D31" s="8">
        <v>0.6</v>
      </c>
      <c r="E31" s="56"/>
      <c r="F31" s="3">
        <v>65</v>
      </c>
      <c r="G31" s="46">
        <v>1809</v>
      </c>
      <c r="H31" s="46">
        <v>729</v>
      </c>
      <c r="I31" s="8">
        <v>0.97</v>
      </c>
      <c r="J31" s="1"/>
      <c r="K31" s="3">
        <v>28</v>
      </c>
      <c r="L31" s="46">
        <v>1625</v>
      </c>
      <c r="M31" s="10">
        <v>2797</v>
      </c>
      <c r="N31" s="8">
        <v>0.6</v>
      </c>
      <c r="O31" s="56"/>
      <c r="P31" s="3">
        <v>65</v>
      </c>
      <c r="Q31" s="46">
        <v>1809</v>
      </c>
      <c r="R31" s="46">
        <v>729</v>
      </c>
      <c r="S31" s="8">
        <v>0.97</v>
      </c>
    </row>
    <row r="32" spans="1:19" x14ac:dyDescent="0.2">
      <c r="A32" s="3">
        <v>29</v>
      </c>
      <c r="B32" s="46">
        <v>1636</v>
      </c>
      <c r="C32" s="10">
        <v>2075</v>
      </c>
      <c r="D32" s="8">
        <v>0.61</v>
      </c>
      <c r="E32" s="56"/>
      <c r="F32" s="3">
        <v>66</v>
      </c>
      <c r="G32" s="46">
        <v>1811</v>
      </c>
      <c r="H32" s="46">
        <v>732</v>
      </c>
      <c r="I32" s="8">
        <v>0.98</v>
      </c>
      <c r="J32" s="1"/>
      <c r="K32" s="3">
        <v>29</v>
      </c>
      <c r="L32" s="46">
        <v>1636</v>
      </c>
      <c r="M32" s="10">
        <v>2075</v>
      </c>
      <c r="N32" s="8">
        <v>0.61</v>
      </c>
      <c r="O32" s="56"/>
      <c r="P32" s="3">
        <v>66</v>
      </c>
      <c r="Q32" s="46">
        <v>1811</v>
      </c>
      <c r="R32" s="46">
        <v>732</v>
      </c>
      <c r="S32" s="8">
        <v>0.98</v>
      </c>
    </row>
    <row r="33" spans="1:19" x14ac:dyDescent="0.2">
      <c r="A33" s="3">
        <v>30</v>
      </c>
      <c r="B33" s="46">
        <v>1644</v>
      </c>
      <c r="C33" s="10">
        <v>2929</v>
      </c>
      <c r="D33" s="8">
        <v>0.62</v>
      </c>
      <c r="E33" s="56"/>
      <c r="F33" s="3">
        <v>67</v>
      </c>
      <c r="G33" s="46">
        <v>1813</v>
      </c>
      <c r="H33" s="46">
        <v>734</v>
      </c>
      <c r="I33" s="8">
        <v>0.99</v>
      </c>
      <c r="J33" s="1"/>
      <c r="K33" s="3">
        <v>30</v>
      </c>
      <c r="L33" s="46">
        <v>1644</v>
      </c>
      <c r="M33" s="10">
        <v>2929</v>
      </c>
      <c r="N33" s="8">
        <v>0.62</v>
      </c>
      <c r="O33" s="56"/>
      <c r="P33" s="3">
        <v>67</v>
      </c>
      <c r="Q33" s="46">
        <v>1813</v>
      </c>
      <c r="R33" s="46">
        <v>734</v>
      </c>
      <c r="S33" s="8">
        <v>0.99</v>
      </c>
    </row>
    <row r="34" spans="1:19" x14ac:dyDescent="0.2">
      <c r="A34" s="3">
        <v>31</v>
      </c>
      <c r="B34" s="46">
        <v>1655</v>
      </c>
      <c r="C34" s="10">
        <v>1347</v>
      </c>
      <c r="D34" s="8">
        <v>0.63</v>
      </c>
      <c r="E34" s="56"/>
      <c r="F34" s="3">
        <v>68</v>
      </c>
      <c r="G34" s="46">
        <v>1815</v>
      </c>
      <c r="H34" s="46">
        <v>1851</v>
      </c>
      <c r="I34" s="8">
        <v>1</v>
      </c>
      <c r="J34" s="1"/>
      <c r="K34" s="3">
        <v>31</v>
      </c>
      <c r="L34" s="46">
        <v>1655</v>
      </c>
      <c r="M34" s="10">
        <v>1347</v>
      </c>
      <c r="N34" s="8">
        <v>0.63</v>
      </c>
      <c r="O34" s="56"/>
      <c r="P34" s="3">
        <v>68</v>
      </c>
      <c r="Q34" s="46">
        <v>1815</v>
      </c>
      <c r="R34" s="46">
        <v>1851</v>
      </c>
      <c r="S34" s="8">
        <v>1</v>
      </c>
    </row>
    <row r="35" spans="1:19" x14ac:dyDescent="0.2">
      <c r="A35" s="3">
        <v>32</v>
      </c>
      <c r="B35" s="46">
        <v>1660</v>
      </c>
      <c r="C35" s="10">
        <v>4183</v>
      </c>
      <c r="D35" s="8">
        <v>0.64</v>
      </c>
      <c r="E35" s="56"/>
      <c r="F35" s="3">
        <v>69</v>
      </c>
      <c r="G35" s="46">
        <v>1820</v>
      </c>
      <c r="H35" s="46">
        <v>3765</v>
      </c>
      <c r="I35" s="8">
        <v>1.01</v>
      </c>
      <c r="J35" s="1"/>
      <c r="K35" s="3">
        <v>32</v>
      </c>
      <c r="L35" s="46">
        <v>1660</v>
      </c>
      <c r="M35" s="10">
        <v>4183</v>
      </c>
      <c r="N35" s="8">
        <v>0.64</v>
      </c>
      <c r="O35" s="56"/>
      <c r="P35" s="3">
        <v>69</v>
      </c>
      <c r="Q35" s="46">
        <v>1820</v>
      </c>
      <c r="R35" s="46">
        <v>3765</v>
      </c>
      <c r="S35" s="8">
        <v>1.01</v>
      </c>
    </row>
    <row r="36" spans="1:19" x14ac:dyDescent="0.2">
      <c r="A36" s="3">
        <v>33</v>
      </c>
      <c r="B36" s="46">
        <v>1675</v>
      </c>
      <c r="C36" s="10">
        <v>4325</v>
      </c>
      <c r="D36" s="8">
        <v>0.65</v>
      </c>
      <c r="E36" s="56"/>
      <c r="F36" s="3">
        <v>70</v>
      </c>
      <c r="G36" s="46">
        <v>1830</v>
      </c>
      <c r="H36" s="46">
        <v>3828</v>
      </c>
      <c r="I36" s="8">
        <v>1.02</v>
      </c>
      <c r="J36" s="1"/>
      <c r="K36" s="3">
        <v>33</v>
      </c>
      <c r="L36" s="46">
        <v>1675</v>
      </c>
      <c r="M36" s="10">
        <v>4325</v>
      </c>
      <c r="N36" s="8">
        <v>0.65</v>
      </c>
      <c r="O36" s="56"/>
      <c r="P36" s="3">
        <v>70</v>
      </c>
      <c r="Q36" s="46">
        <v>1830</v>
      </c>
      <c r="R36" s="46">
        <v>3828</v>
      </c>
      <c r="S36" s="8">
        <v>1.02</v>
      </c>
    </row>
    <row r="37" spans="1:19" x14ac:dyDescent="0.2">
      <c r="A37" s="3">
        <v>34</v>
      </c>
      <c r="B37" s="46">
        <v>1690</v>
      </c>
      <c r="C37" s="10">
        <v>2946</v>
      </c>
      <c r="D37" s="8">
        <v>0.66</v>
      </c>
      <c r="E37" s="56"/>
      <c r="F37" s="3">
        <v>71</v>
      </c>
      <c r="G37" s="46">
        <v>1840</v>
      </c>
      <c r="H37" s="46">
        <v>3891</v>
      </c>
      <c r="I37" s="8">
        <v>1.03</v>
      </c>
      <c r="J37" s="1"/>
      <c r="K37" s="3">
        <v>34</v>
      </c>
      <c r="L37" s="46">
        <v>1690</v>
      </c>
      <c r="M37" s="10">
        <v>2946</v>
      </c>
      <c r="N37" s="8">
        <v>0.66</v>
      </c>
      <c r="O37" s="56"/>
      <c r="P37" s="3">
        <v>71</v>
      </c>
      <c r="Q37" s="46">
        <v>1840</v>
      </c>
      <c r="R37" s="46">
        <v>3891</v>
      </c>
      <c r="S37" s="8">
        <v>1.03</v>
      </c>
    </row>
    <row r="38" spans="1:19" x14ac:dyDescent="0.2">
      <c r="A38" s="3">
        <v>35</v>
      </c>
      <c r="B38" s="46">
        <v>1700</v>
      </c>
      <c r="C38" s="10">
        <v>2703</v>
      </c>
      <c r="D38" s="8">
        <v>0.67</v>
      </c>
      <c r="E38" s="56"/>
      <c r="F38" s="3">
        <v>72</v>
      </c>
      <c r="G38" s="46">
        <v>1850</v>
      </c>
      <c r="H38" s="46">
        <v>12241</v>
      </c>
      <c r="I38" s="8">
        <v>1.04</v>
      </c>
      <c r="J38" s="1"/>
      <c r="K38" s="3">
        <v>35</v>
      </c>
      <c r="L38" s="46">
        <v>1700</v>
      </c>
      <c r="M38" s="10">
        <v>2703</v>
      </c>
      <c r="N38" s="8">
        <v>0.67</v>
      </c>
      <c r="O38" s="56"/>
      <c r="P38" s="3">
        <v>72</v>
      </c>
      <c r="Q38" s="46">
        <v>1850</v>
      </c>
      <c r="R38" s="46">
        <v>12241</v>
      </c>
      <c r="S38" s="8">
        <v>1.04</v>
      </c>
    </row>
    <row r="39" spans="1:19" ht="13.5" thickBot="1" x14ac:dyDescent="0.25">
      <c r="A39" s="7">
        <v>36</v>
      </c>
      <c r="B39" s="48">
        <v>1709</v>
      </c>
      <c r="C39" s="74">
        <v>1517</v>
      </c>
      <c r="D39" s="59">
        <v>0.68</v>
      </c>
      <c r="E39" s="58"/>
      <c r="F39" s="4"/>
      <c r="G39" s="5"/>
      <c r="H39" s="32"/>
      <c r="I39" s="9"/>
      <c r="K39" s="7">
        <v>36</v>
      </c>
      <c r="L39" s="48">
        <v>1709</v>
      </c>
      <c r="M39" s="74">
        <v>1517</v>
      </c>
      <c r="N39" s="59">
        <v>0.68</v>
      </c>
      <c r="O39" s="58"/>
      <c r="P39" s="4"/>
      <c r="Q39" s="5"/>
      <c r="R39" s="32"/>
      <c r="S39" s="9"/>
    </row>
  </sheetData>
  <mergeCells count="2">
    <mergeCell ref="A1:I1"/>
    <mergeCell ref="K1:S1"/>
  </mergeCells>
  <phoneticPr fontId="4" type="noConversion"/>
  <pageMargins left="0.31496062992125984" right="0.31496062992125984" top="0.35433070866141736" bottom="0.35433070866141736" header="0.31496062992125984" footer="0.31496062992125984"/>
  <pageSetup paperSize="9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88"/>
  <sheetViews>
    <sheetView workbookViewId="0">
      <selection sqref="A1:AA1"/>
    </sheetView>
  </sheetViews>
  <sheetFormatPr defaultRowHeight="12.75" x14ac:dyDescent="0.2"/>
  <cols>
    <col min="1" max="1" width="4.42578125" bestFit="1" customWidth="1"/>
    <col min="2" max="2" width="5" bestFit="1" customWidth="1"/>
    <col min="3" max="4" width="5.85546875" bestFit="1" customWidth="1"/>
    <col min="5" max="13" width="4.5703125" bestFit="1" customWidth="1"/>
    <col min="14" max="14" width="20.42578125" bestFit="1" customWidth="1"/>
    <col min="15" max="15" width="4.42578125" bestFit="1" customWidth="1"/>
    <col min="16" max="16" width="5" bestFit="1" customWidth="1"/>
    <col min="17" max="18" width="5.85546875" bestFit="1" customWidth="1"/>
    <col min="19" max="27" width="4.5703125" bestFit="1" customWidth="1"/>
  </cols>
  <sheetData>
    <row r="1" spans="1:27" ht="16.5" thickBot="1" x14ac:dyDescent="0.3">
      <c r="A1" s="200" t="s">
        <v>193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2"/>
    </row>
    <row r="2" spans="1:27" x14ac:dyDescent="0.2">
      <c r="A2" s="209" t="s">
        <v>0</v>
      </c>
      <c r="B2" s="207" t="s">
        <v>1</v>
      </c>
      <c r="C2" s="219" t="s">
        <v>20</v>
      </c>
      <c r="D2" s="207" t="s">
        <v>7</v>
      </c>
      <c r="E2" s="211" t="s">
        <v>188</v>
      </c>
      <c r="F2" s="213" t="s">
        <v>8</v>
      </c>
      <c r="G2" s="214"/>
      <c r="H2" s="214"/>
      <c r="I2" s="215"/>
      <c r="J2" s="216" t="s">
        <v>9</v>
      </c>
      <c r="K2" s="214"/>
      <c r="L2" s="214"/>
      <c r="M2" s="215"/>
      <c r="N2" s="221" t="s">
        <v>3</v>
      </c>
      <c r="O2" s="217" t="s">
        <v>0</v>
      </c>
      <c r="P2" s="207" t="s">
        <v>1</v>
      </c>
      <c r="Q2" s="219" t="s">
        <v>20</v>
      </c>
      <c r="R2" s="207" t="s">
        <v>7</v>
      </c>
      <c r="S2" s="211" t="s">
        <v>188</v>
      </c>
      <c r="T2" s="213" t="s">
        <v>8</v>
      </c>
      <c r="U2" s="214"/>
      <c r="V2" s="214"/>
      <c r="W2" s="215"/>
      <c r="X2" s="216" t="s">
        <v>9</v>
      </c>
      <c r="Y2" s="214"/>
      <c r="Z2" s="214"/>
      <c r="AA2" s="215"/>
    </row>
    <row r="3" spans="1:27" ht="13.5" thickBot="1" x14ac:dyDescent="0.25">
      <c r="A3" s="210"/>
      <c r="B3" s="208"/>
      <c r="C3" s="220"/>
      <c r="D3" s="208"/>
      <c r="E3" s="212"/>
      <c r="F3" s="7" t="s">
        <v>10</v>
      </c>
      <c r="G3" s="43" t="s">
        <v>11</v>
      </c>
      <c r="H3" s="43" t="s">
        <v>12</v>
      </c>
      <c r="I3" s="44" t="s">
        <v>13</v>
      </c>
      <c r="J3" s="45" t="s">
        <v>10</v>
      </c>
      <c r="K3" s="43" t="s">
        <v>11</v>
      </c>
      <c r="L3" s="43" t="s">
        <v>12</v>
      </c>
      <c r="M3" s="44" t="s">
        <v>13</v>
      </c>
      <c r="N3" s="222"/>
      <c r="O3" s="218"/>
      <c r="P3" s="208"/>
      <c r="Q3" s="220"/>
      <c r="R3" s="208"/>
      <c r="S3" s="212"/>
      <c r="T3" s="7" t="s">
        <v>10</v>
      </c>
      <c r="U3" s="43" t="s">
        <v>11</v>
      </c>
      <c r="V3" s="43" t="s">
        <v>12</v>
      </c>
      <c r="W3" s="44" t="s">
        <v>13</v>
      </c>
      <c r="X3" s="45" t="s">
        <v>10</v>
      </c>
      <c r="Y3" s="43" t="s">
        <v>11</v>
      </c>
      <c r="Z3" s="43" t="s">
        <v>12</v>
      </c>
      <c r="AA3" s="44" t="s">
        <v>13</v>
      </c>
    </row>
    <row r="4" spans="1:27" x14ac:dyDescent="0.2">
      <c r="A4" s="33">
        <v>0</v>
      </c>
      <c r="B4" s="10" t="s">
        <v>19</v>
      </c>
      <c r="C4" s="64" t="s">
        <v>19</v>
      </c>
      <c r="D4" s="34">
        <v>100</v>
      </c>
      <c r="E4" s="62">
        <v>0</v>
      </c>
      <c r="F4" s="42">
        <v>0.25</v>
      </c>
      <c r="G4" s="36">
        <v>0</v>
      </c>
      <c r="H4" s="39">
        <v>0.1</v>
      </c>
      <c r="I4" s="37">
        <v>0</v>
      </c>
      <c r="J4" s="38">
        <v>0.25</v>
      </c>
      <c r="K4" s="39">
        <v>0.5</v>
      </c>
      <c r="L4" s="197">
        <v>0.5</v>
      </c>
      <c r="M4" s="37">
        <v>0</v>
      </c>
      <c r="N4" s="75"/>
      <c r="O4" s="41">
        <v>37</v>
      </c>
      <c r="P4" s="50">
        <v>1714</v>
      </c>
      <c r="Q4" s="50">
        <v>1533</v>
      </c>
      <c r="R4" s="34">
        <v>490</v>
      </c>
      <c r="S4" s="35">
        <v>2.1</v>
      </c>
      <c r="T4" s="42">
        <v>1.9</v>
      </c>
      <c r="U4" s="39">
        <v>1.9</v>
      </c>
      <c r="V4" s="39">
        <v>0.3</v>
      </c>
      <c r="W4" s="40">
        <v>0.95</v>
      </c>
      <c r="X4" s="38">
        <v>1.2</v>
      </c>
      <c r="Y4" s="39">
        <v>1.2</v>
      </c>
      <c r="Z4" s="39">
        <v>1.2</v>
      </c>
      <c r="AA4" s="40">
        <v>0.6</v>
      </c>
    </row>
    <row r="5" spans="1:27" x14ac:dyDescent="0.2">
      <c r="A5" s="3">
        <v>1</v>
      </c>
      <c r="B5" s="46">
        <v>1300</v>
      </c>
      <c r="C5" s="10">
        <v>6300</v>
      </c>
      <c r="D5" s="14">
        <v>110</v>
      </c>
      <c r="E5" s="63">
        <v>0</v>
      </c>
      <c r="F5" s="30">
        <v>0.25</v>
      </c>
      <c r="G5" s="16">
        <v>0</v>
      </c>
      <c r="H5" s="15">
        <v>0.1</v>
      </c>
      <c r="I5" s="29">
        <v>0</v>
      </c>
      <c r="J5" s="27">
        <v>0.25</v>
      </c>
      <c r="K5" s="15">
        <v>0.5</v>
      </c>
      <c r="L5" s="15">
        <v>0.5</v>
      </c>
      <c r="M5" s="17">
        <v>0.25</v>
      </c>
      <c r="N5" s="23"/>
      <c r="O5" s="21">
        <v>38</v>
      </c>
      <c r="P5" s="50">
        <v>1719</v>
      </c>
      <c r="Q5" s="50">
        <v>1236</v>
      </c>
      <c r="R5" s="14">
        <v>500</v>
      </c>
      <c r="S5" s="25">
        <v>2.1</v>
      </c>
      <c r="T5" s="30">
        <v>1.9</v>
      </c>
      <c r="U5" s="15">
        <v>1.9</v>
      </c>
      <c r="V5" s="15">
        <v>0.3</v>
      </c>
      <c r="W5" s="40">
        <v>0.95</v>
      </c>
      <c r="X5" s="27">
        <v>1.2</v>
      </c>
      <c r="Y5" s="15">
        <v>1.2</v>
      </c>
      <c r="Z5" s="15">
        <v>1.2</v>
      </c>
      <c r="AA5" s="40">
        <v>0.6</v>
      </c>
    </row>
    <row r="6" spans="1:27" x14ac:dyDescent="0.2">
      <c r="A6" s="3">
        <v>2</v>
      </c>
      <c r="B6" s="46">
        <v>1360</v>
      </c>
      <c r="C6" s="10">
        <v>2100</v>
      </c>
      <c r="D6" s="14">
        <v>120</v>
      </c>
      <c r="E6" s="63">
        <v>0</v>
      </c>
      <c r="F6" s="30">
        <v>0.25</v>
      </c>
      <c r="G6" s="16">
        <v>0</v>
      </c>
      <c r="H6" s="15">
        <v>0.1</v>
      </c>
      <c r="I6" s="29">
        <v>0</v>
      </c>
      <c r="J6" s="27">
        <v>0.25</v>
      </c>
      <c r="K6" s="15">
        <v>0.5</v>
      </c>
      <c r="L6" s="198">
        <v>0.6</v>
      </c>
      <c r="M6" s="17">
        <v>0.25</v>
      </c>
      <c r="N6" s="23"/>
      <c r="O6" s="21">
        <v>39</v>
      </c>
      <c r="P6" s="46">
        <v>1723</v>
      </c>
      <c r="Q6" s="46">
        <v>621</v>
      </c>
      <c r="R6" s="14">
        <v>510</v>
      </c>
      <c r="S6" s="25">
        <v>2.25</v>
      </c>
      <c r="T6" s="30">
        <v>1.9</v>
      </c>
      <c r="U6" s="15">
        <v>1.9</v>
      </c>
      <c r="V6" s="15">
        <v>0.3</v>
      </c>
      <c r="W6" s="40">
        <v>0.95</v>
      </c>
      <c r="X6" s="27">
        <v>1.5</v>
      </c>
      <c r="Y6" s="15">
        <v>1.5</v>
      </c>
      <c r="Z6" s="15">
        <v>1.5</v>
      </c>
      <c r="AA6" s="17">
        <v>0.75</v>
      </c>
    </row>
    <row r="7" spans="1:27" x14ac:dyDescent="0.2">
      <c r="A7" s="3">
        <v>3</v>
      </c>
      <c r="B7" s="46">
        <v>1380</v>
      </c>
      <c r="C7" s="10">
        <v>2113</v>
      </c>
      <c r="D7" s="14">
        <v>130</v>
      </c>
      <c r="E7" s="63">
        <v>0</v>
      </c>
      <c r="F7" s="30">
        <v>0.25</v>
      </c>
      <c r="G7" s="16">
        <v>0</v>
      </c>
      <c r="H7" s="15">
        <v>0.1</v>
      </c>
      <c r="I7" s="29">
        <v>0</v>
      </c>
      <c r="J7" s="27">
        <v>0.25</v>
      </c>
      <c r="K7" s="15">
        <v>0.5</v>
      </c>
      <c r="L7" s="15">
        <v>0.7</v>
      </c>
      <c r="M7" s="17">
        <v>0.25</v>
      </c>
      <c r="N7" s="23"/>
      <c r="O7" s="21">
        <v>40</v>
      </c>
      <c r="P7" s="46">
        <v>1725</v>
      </c>
      <c r="Q7" s="46">
        <v>623</v>
      </c>
      <c r="R7" s="14">
        <v>520</v>
      </c>
      <c r="S7" s="25">
        <v>2.25</v>
      </c>
      <c r="T7" s="30">
        <v>2</v>
      </c>
      <c r="U7" s="15">
        <v>2</v>
      </c>
      <c r="V7" s="15">
        <v>0.3</v>
      </c>
      <c r="W7" s="17">
        <v>1</v>
      </c>
      <c r="X7" s="27">
        <v>1.5</v>
      </c>
      <c r="Y7" s="15">
        <v>1.5</v>
      </c>
      <c r="Z7" s="15">
        <v>1.5</v>
      </c>
      <c r="AA7" s="17">
        <v>0.75</v>
      </c>
    </row>
    <row r="8" spans="1:27" x14ac:dyDescent="0.2">
      <c r="A8" s="3">
        <v>4</v>
      </c>
      <c r="B8" s="46">
        <v>1400</v>
      </c>
      <c r="C8" s="10">
        <v>1119</v>
      </c>
      <c r="D8" s="14">
        <v>140</v>
      </c>
      <c r="E8" s="63">
        <v>0</v>
      </c>
      <c r="F8" s="30">
        <v>0.3</v>
      </c>
      <c r="G8" s="16">
        <v>0</v>
      </c>
      <c r="H8" s="15">
        <v>0.1</v>
      </c>
      <c r="I8" s="29">
        <v>0</v>
      </c>
      <c r="J8" s="27">
        <v>0.3</v>
      </c>
      <c r="K8" s="15">
        <v>0.5</v>
      </c>
      <c r="L8" s="15">
        <v>0.8</v>
      </c>
      <c r="M8" s="17">
        <v>0.25</v>
      </c>
      <c r="N8" s="23"/>
      <c r="O8" s="21">
        <v>41</v>
      </c>
      <c r="P8" s="46">
        <v>1727</v>
      </c>
      <c r="Q8" s="46">
        <v>941</v>
      </c>
      <c r="R8" s="14">
        <v>530</v>
      </c>
      <c r="S8" s="25">
        <v>2.25</v>
      </c>
      <c r="T8" s="30">
        <v>2</v>
      </c>
      <c r="U8" s="15">
        <v>2</v>
      </c>
      <c r="V8" s="15">
        <v>0.3</v>
      </c>
      <c r="W8" s="17">
        <v>1</v>
      </c>
      <c r="X8" s="27">
        <v>1.75</v>
      </c>
      <c r="Y8" s="15">
        <v>1.75</v>
      </c>
      <c r="Z8" s="15">
        <v>1.6</v>
      </c>
      <c r="AA8" s="17">
        <v>0.85</v>
      </c>
    </row>
    <row r="9" spans="1:27" x14ac:dyDescent="0.2">
      <c r="A9" s="3">
        <v>5</v>
      </c>
      <c r="B9" s="46">
        <v>1410</v>
      </c>
      <c r="C9" s="10">
        <v>1182</v>
      </c>
      <c r="D9" s="14">
        <v>150</v>
      </c>
      <c r="E9" s="63">
        <v>0</v>
      </c>
      <c r="F9" s="30">
        <v>0.35</v>
      </c>
      <c r="G9" s="16">
        <v>0</v>
      </c>
      <c r="H9" s="15">
        <v>0.1</v>
      </c>
      <c r="I9" s="29">
        <v>0</v>
      </c>
      <c r="J9" s="27">
        <v>0.35</v>
      </c>
      <c r="K9" s="15">
        <v>0.5</v>
      </c>
      <c r="L9" s="15">
        <v>0.9</v>
      </c>
      <c r="M9" s="17">
        <v>0.25</v>
      </c>
      <c r="N9" s="23"/>
      <c r="O9" s="21">
        <v>42</v>
      </c>
      <c r="P9" s="46">
        <v>1730</v>
      </c>
      <c r="Q9" s="46">
        <v>630</v>
      </c>
      <c r="R9" s="14">
        <v>540</v>
      </c>
      <c r="S9" s="25">
        <v>2.25</v>
      </c>
      <c r="T9" s="30">
        <v>2.2000000000000002</v>
      </c>
      <c r="U9" s="15">
        <v>2.2000000000000002</v>
      </c>
      <c r="V9" s="15">
        <v>0.5</v>
      </c>
      <c r="W9" s="17">
        <v>1.1000000000000001</v>
      </c>
      <c r="X9" s="27">
        <v>1.75</v>
      </c>
      <c r="Y9" s="15">
        <v>1.75</v>
      </c>
      <c r="Z9" s="15">
        <v>1.6</v>
      </c>
      <c r="AA9" s="17">
        <v>0.85</v>
      </c>
    </row>
    <row r="10" spans="1:27" x14ac:dyDescent="0.2">
      <c r="A10" s="3">
        <v>6</v>
      </c>
      <c r="B10" s="46">
        <v>1420</v>
      </c>
      <c r="C10" s="10">
        <v>1245</v>
      </c>
      <c r="D10" s="14">
        <v>160</v>
      </c>
      <c r="E10" s="63">
        <v>0</v>
      </c>
      <c r="F10" s="30">
        <v>0.4</v>
      </c>
      <c r="G10" s="16">
        <v>0</v>
      </c>
      <c r="H10" s="15">
        <v>0.1</v>
      </c>
      <c r="I10" s="29">
        <v>0</v>
      </c>
      <c r="J10" s="27">
        <v>0.4</v>
      </c>
      <c r="K10" s="15">
        <v>0.5</v>
      </c>
      <c r="L10" s="15">
        <v>1</v>
      </c>
      <c r="M10" s="17">
        <v>0.25</v>
      </c>
      <c r="N10" s="23"/>
      <c r="O10" s="21">
        <v>43</v>
      </c>
      <c r="P10" s="46">
        <v>1732</v>
      </c>
      <c r="Q10" s="46">
        <v>950</v>
      </c>
      <c r="R10" s="14">
        <v>550</v>
      </c>
      <c r="S10" s="25">
        <v>2.5</v>
      </c>
      <c r="T10" s="30">
        <v>2.2000000000000002</v>
      </c>
      <c r="U10" s="15">
        <v>2.2000000000000002</v>
      </c>
      <c r="V10" s="15">
        <v>0.5</v>
      </c>
      <c r="W10" s="17">
        <v>1.1000000000000001</v>
      </c>
      <c r="X10" s="27">
        <v>1.8</v>
      </c>
      <c r="Y10" s="15">
        <v>1.8</v>
      </c>
      <c r="Z10" s="15">
        <v>1.7</v>
      </c>
      <c r="AA10" s="17">
        <v>0.9</v>
      </c>
    </row>
    <row r="11" spans="1:27" x14ac:dyDescent="0.2">
      <c r="A11" s="3">
        <v>7</v>
      </c>
      <c r="B11" s="46">
        <v>1430</v>
      </c>
      <c r="C11" s="10">
        <v>1308</v>
      </c>
      <c r="D11" s="14">
        <v>170</v>
      </c>
      <c r="E11" s="63">
        <v>0</v>
      </c>
      <c r="F11" s="30">
        <v>0.45</v>
      </c>
      <c r="G11" s="16">
        <v>0</v>
      </c>
      <c r="H11" s="15">
        <v>0.1</v>
      </c>
      <c r="I11" s="29">
        <v>0</v>
      </c>
      <c r="J11" s="27">
        <v>0.45</v>
      </c>
      <c r="K11" s="15">
        <v>0.5</v>
      </c>
      <c r="L11" s="15">
        <v>1</v>
      </c>
      <c r="M11" s="17">
        <v>0.25</v>
      </c>
      <c r="N11" s="23"/>
      <c r="O11" s="21">
        <v>44</v>
      </c>
      <c r="P11" s="46">
        <v>1735</v>
      </c>
      <c r="Q11" s="46">
        <v>636</v>
      </c>
      <c r="R11" s="14">
        <v>560</v>
      </c>
      <c r="S11" s="25">
        <v>2.5</v>
      </c>
      <c r="T11" s="30">
        <v>2.2999999999999998</v>
      </c>
      <c r="U11" s="15">
        <v>2.2999999999999998</v>
      </c>
      <c r="V11" s="15">
        <v>0.5</v>
      </c>
      <c r="W11" s="17">
        <v>1.1499999999999999</v>
      </c>
      <c r="X11" s="27">
        <v>1.9</v>
      </c>
      <c r="Y11" s="15">
        <v>1.9</v>
      </c>
      <c r="Z11" s="15">
        <v>1.7</v>
      </c>
      <c r="AA11" s="17">
        <v>0.95</v>
      </c>
    </row>
    <row r="12" spans="1:27" x14ac:dyDescent="0.2">
      <c r="A12" s="3">
        <v>8</v>
      </c>
      <c r="B12" s="46">
        <v>1440</v>
      </c>
      <c r="C12" s="10">
        <v>1371</v>
      </c>
      <c r="D12" s="14">
        <v>180</v>
      </c>
      <c r="E12" s="63">
        <v>0</v>
      </c>
      <c r="F12" s="30">
        <v>0.5</v>
      </c>
      <c r="G12" s="16">
        <v>0</v>
      </c>
      <c r="H12" s="15">
        <v>0.1</v>
      </c>
      <c r="I12" s="29">
        <v>0</v>
      </c>
      <c r="J12" s="27">
        <v>0.5</v>
      </c>
      <c r="K12" s="15">
        <v>0.5</v>
      </c>
      <c r="L12" s="15">
        <v>1</v>
      </c>
      <c r="M12" s="17">
        <v>0.25</v>
      </c>
      <c r="N12" s="73" t="s">
        <v>201</v>
      </c>
      <c r="O12" s="21">
        <v>45</v>
      </c>
      <c r="P12" s="46">
        <v>1737</v>
      </c>
      <c r="Q12" s="46">
        <v>1930</v>
      </c>
      <c r="R12" s="14">
        <v>570</v>
      </c>
      <c r="S12" s="25">
        <v>2.5</v>
      </c>
      <c r="T12" s="30">
        <v>2.2999999999999998</v>
      </c>
      <c r="U12" s="15">
        <v>2.2999999999999998</v>
      </c>
      <c r="V12" s="15">
        <v>0.5</v>
      </c>
      <c r="W12" s="17">
        <v>1.1499999999999999</v>
      </c>
      <c r="X12" s="27">
        <v>1.9</v>
      </c>
      <c r="Y12" s="15">
        <v>1.9</v>
      </c>
      <c r="Z12" s="15">
        <v>1.7</v>
      </c>
      <c r="AA12" s="17">
        <v>0.95</v>
      </c>
    </row>
    <row r="13" spans="1:27" x14ac:dyDescent="0.2">
      <c r="A13" s="3">
        <v>9</v>
      </c>
      <c r="B13" s="46">
        <v>1450</v>
      </c>
      <c r="C13" s="10">
        <v>2199</v>
      </c>
      <c r="D13" s="14">
        <v>190</v>
      </c>
      <c r="E13" s="25">
        <v>0.1</v>
      </c>
      <c r="F13" s="30">
        <v>0.5</v>
      </c>
      <c r="G13" s="16">
        <v>0</v>
      </c>
      <c r="H13" s="15">
        <v>0.1</v>
      </c>
      <c r="I13" s="29">
        <v>0</v>
      </c>
      <c r="J13" s="27">
        <v>0.5</v>
      </c>
      <c r="K13" s="15">
        <v>0.5</v>
      </c>
      <c r="L13" s="15">
        <v>1</v>
      </c>
      <c r="M13" s="17">
        <v>0.25</v>
      </c>
      <c r="N13" s="23"/>
      <c r="O13" s="21">
        <v>46</v>
      </c>
      <c r="P13" s="46">
        <v>1743</v>
      </c>
      <c r="Q13" s="46">
        <v>1297</v>
      </c>
      <c r="R13" s="14">
        <v>580</v>
      </c>
      <c r="S13" s="25">
        <v>2.5</v>
      </c>
      <c r="T13" s="30">
        <v>2.2999999999999998</v>
      </c>
      <c r="U13" s="15">
        <v>2.2999999999999998</v>
      </c>
      <c r="V13" s="15">
        <v>0.5</v>
      </c>
      <c r="W13" s="17">
        <v>1.1499999999999999</v>
      </c>
      <c r="X13" s="27">
        <v>1.9</v>
      </c>
      <c r="Y13" s="15">
        <v>1.9</v>
      </c>
      <c r="Z13" s="15">
        <v>1.7</v>
      </c>
      <c r="AA13" s="17">
        <v>0.95</v>
      </c>
    </row>
    <row r="14" spans="1:27" x14ac:dyDescent="0.2">
      <c r="A14" s="3">
        <v>10</v>
      </c>
      <c r="B14" s="46">
        <v>1465</v>
      </c>
      <c r="C14" s="10">
        <v>1529</v>
      </c>
      <c r="D14" s="14">
        <v>200</v>
      </c>
      <c r="E14" s="25">
        <v>0.15</v>
      </c>
      <c r="F14" s="30">
        <v>0.5</v>
      </c>
      <c r="G14" s="15">
        <v>0.1</v>
      </c>
      <c r="H14" s="15">
        <v>0.1</v>
      </c>
      <c r="I14" s="29">
        <v>0</v>
      </c>
      <c r="J14" s="27">
        <v>0.5</v>
      </c>
      <c r="K14" s="15">
        <v>0.5</v>
      </c>
      <c r="L14" s="15">
        <v>1</v>
      </c>
      <c r="M14" s="17">
        <v>0.25</v>
      </c>
      <c r="N14" s="23"/>
      <c r="O14" s="21">
        <v>47</v>
      </c>
      <c r="P14" s="46">
        <v>1747</v>
      </c>
      <c r="Q14" s="46">
        <v>978</v>
      </c>
      <c r="R14" s="14">
        <v>590</v>
      </c>
      <c r="S14" s="25">
        <v>2.5</v>
      </c>
      <c r="T14" s="30">
        <v>2.4</v>
      </c>
      <c r="U14" s="15">
        <v>2.4</v>
      </c>
      <c r="V14" s="15">
        <v>0.5</v>
      </c>
      <c r="W14" s="17">
        <v>1.2</v>
      </c>
      <c r="X14" s="27">
        <v>1.9</v>
      </c>
      <c r="Y14" s="15">
        <v>1.9</v>
      </c>
      <c r="Z14" s="15">
        <v>1.7</v>
      </c>
      <c r="AA14" s="17">
        <v>0.95</v>
      </c>
    </row>
    <row r="15" spans="1:27" x14ac:dyDescent="0.2">
      <c r="A15" s="3">
        <v>11</v>
      </c>
      <c r="B15" s="46">
        <v>1475</v>
      </c>
      <c r="C15" s="10">
        <v>1592</v>
      </c>
      <c r="D15" s="14">
        <v>210</v>
      </c>
      <c r="E15" s="25">
        <v>0.2</v>
      </c>
      <c r="F15" s="30">
        <v>0.5</v>
      </c>
      <c r="G15" s="15">
        <v>0.1</v>
      </c>
      <c r="H15" s="15">
        <v>0.1</v>
      </c>
      <c r="I15" s="29">
        <v>0</v>
      </c>
      <c r="J15" s="27">
        <v>0.5</v>
      </c>
      <c r="K15" s="15">
        <v>0.5</v>
      </c>
      <c r="L15" s="15">
        <v>1</v>
      </c>
      <c r="M15" s="17">
        <v>0.25</v>
      </c>
      <c r="N15" s="23"/>
      <c r="O15" s="21">
        <v>48</v>
      </c>
      <c r="P15" s="46">
        <v>1750</v>
      </c>
      <c r="Q15" s="46">
        <v>1646</v>
      </c>
      <c r="R15" s="14">
        <v>600</v>
      </c>
      <c r="S15" s="25">
        <v>2.5</v>
      </c>
      <c r="T15" s="30">
        <v>2.4</v>
      </c>
      <c r="U15" s="15">
        <v>2.4</v>
      </c>
      <c r="V15" s="15">
        <v>0.5</v>
      </c>
      <c r="W15" s="17">
        <v>1.2</v>
      </c>
      <c r="X15" s="27">
        <v>1.9</v>
      </c>
      <c r="Y15" s="15">
        <v>1.9</v>
      </c>
      <c r="Z15" s="15">
        <v>1.7</v>
      </c>
      <c r="AA15" s="17">
        <v>0.95</v>
      </c>
    </row>
    <row r="16" spans="1:27" x14ac:dyDescent="0.2">
      <c r="A16" s="3">
        <v>12</v>
      </c>
      <c r="B16" s="46">
        <v>1485</v>
      </c>
      <c r="C16" s="10">
        <v>1655</v>
      </c>
      <c r="D16" s="14">
        <v>225</v>
      </c>
      <c r="E16" s="25">
        <v>0.2</v>
      </c>
      <c r="F16" s="30">
        <v>0.5</v>
      </c>
      <c r="G16" s="15">
        <v>0.1</v>
      </c>
      <c r="H16" s="15">
        <v>0.1</v>
      </c>
      <c r="I16" s="29">
        <v>0</v>
      </c>
      <c r="J16" s="27">
        <v>0.5</v>
      </c>
      <c r="K16" s="15">
        <v>0.5</v>
      </c>
      <c r="L16" s="15">
        <v>1</v>
      </c>
      <c r="M16" s="17">
        <v>0.25</v>
      </c>
      <c r="N16" s="23"/>
      <c r="O16" s="21">
        <v>49</v>
      </c>
      <c r="P16" s="46">
        <v>1755</v>
      </c>
      <c r="Q16" s="46">
        <v>1662</v>
      </c>
      <c r="R16" s="14">
        <v>610</v>
      </c>
      <c r="S16" s="25">
        <v>3</v>
      </c>
      <c r="T16" s="30">
        <v>2.4</v>
      </c>
      <c r="U16" s="15">
        <v>2.4</v>
      </c>
      <c r="V16" s="15">
        <v>0.5</v>
      </c>
      <c r="W16" s="17">
        <v>1.2</v>
      </c>
      <c r="X16" s="27">
        <v>2</v>
      </c>
      <c r="Y16" s="15">
        <v>2</v>
      </c>
      <c r="Z16" s="15">
        <v>1.7</v>
      </c>
      <c r="AA16" s="17">
        <v>1</v>
      </c>
    </row>
    <row r="17" spans="1:27" x14ac:dyDescent="0.2">
      <c r="A17" s="3">
        <v>13</v>
      </c>
      <c r="B17" s="46">
        <v>1495</v>
      </c>
      <c r="C17" s="10">
        <v>333</v>
      </c>
      <c r="D17" s="14">
        <v>250</v>
      </c>
      <c r="E17" s="25">
        <v>0.2</v>
      </c>
      <c r="F17" s="30">
        <v>0.5</v>
      </c>
      <c r="G17" s="15">
        <v>0.1</v>
      </c>
      <c r="H17" s="15">
        <v>0.1</v>
      </c>
      <c r="I17" s="29">
        <v>0</v>
      </c>
      <c r="J17" s="27">
        <v>0.5</v>
      </c>
      <c r="K17" s="15">
        <v>0.5</v>
      </c>
      <c r="L17" s="15">
        <v>1</v>
      </c>
      <c r="M17" s="17">
        <v>0.25</v>
      </c>
      <c r="N17" s="23"/>
      <c r="O17" s="21">
        <v>50</v>
      </c>
      <c r="P17" s="46">
        <v>1760</v>
      </c>
      <c r="Q17" s="46">
        <v>1678</v>
      </c>
      <c r="R17" s="14">
        <v>620</v>
      </c>
      <c r="S17" s="25">
        <v>3</v>
      </c>
      <c r="T17" s="30">
        <v>2.5</v>
      </c>
      <c r="U17" s="15">
        <v>2.5</v>
      </c>
      <c r="V17" s="15">
        <v>0.5</v>
      </c>
      <c r="W17" s="17">
        <v>1.25</v>
      </c>
      <c r="X17" s="27">
        <v>2</v>
      </c>
      <c r="Y17" s="15">
        <v>2</v>
      </c>
      <c r="Z17" s="15">
        <v>1.7</v>
      </c>
      <c r="AA17" s="17">
        <v>1</v>
      </c>
    </row>
    <row r="18" spans="1:27" x14ac:dyDescent="0.2">
      <c r="A18" s="3">
        <v>14</v>
      </c>
      <c r="B18" s="46">
        <v>1497</v>
      </c>
      <c r="C18" s="10">
        <v>827</v>
      </c>
      <c r="D18" s="14">
        <v>260</v>
      </c>
      <c r="E18" s="25">
        <v>0.2</v>
      </c>
      <c r="F18" s="30">
        <v>0.5</v>
      </c>
      <c r="G18" s="15">
        <v>0.1</v>
      </c>
      <c r="H18" s="15">
        <v>0.1</v>
      </c>
      <c r="I18" s="17">
        <v>0.05</v>
      </c>
      <c r="J18" s="27">
        <v>0.7</v>
      </c>
      <c r="K18" s="15">
        <v>0.7</v>
      </c>
      <c r="L18" s="15">
        <v>1</v>
      </c>
      <c r="M18" s="17">
        <v>0.35</v>
      </c>
      <c r="N18" s="23"/>
      <c r="O18" s="21">
        <v>51</v>
      </c>
      <c r="P18" s="46">
        <v>1765</v>
      </c>
      <c r="Q18" s="46">
        <v>1694</v>
      </c>
      <c r="R18" s="14">
        <v>630</v>
      </c>
      <c r="S18" s="25">
        <v>3</v>
      </c>
      <c r="T18" s="30">
        <v>2.5</v>
      </c>
      <c r="U18" s="15">
        <v>2.5</v>
      </c>
      <c r="V18" s="15">
        <v>0.5</v>
      </c>
      <c r="W18" s="17">
        <v>1.25</v>
      </c>
      <c r="X18" s="27">
        <v>2</v>
      </c>
      <c r="Y18" s="15">
        <v>2</v>
      </c>
      <c r="Z18" s="15">
        <v>1.7</v>
      </c>
      <c r="AA18" s="17">
        <v>1</v>
      </c>
    </row>
    <row r="19" spans="1:27" x14ac:dyDescent="0.2">
      <c r="A19" s="3">
        <v>15</v>
      </c>
      <c r="B19" s="46">
        <v>1498</v>
      </c>
      <c r="C19" s="10">
        <v>680</v>
      </c>
      <c r="D19" s="14">
        <v>270</v>
      </c>
      <c r="E19" s="25">
        <v>0.25</v>
      </c>
      <c r="F19" s="30">
        <v>0.6</v>
      </c>
      <c r="G19" s="15">
        <v>0.1</v>
      </c>
      <c r="H19" s="15">
        <v>0.1</v>
      </c>
      <c r="I19" s="17">
        <v>0.05</v>
      </c>
      <c r="J19" s="27">
        <v>0.7</v>
      </c>
      <c r="K19" s="15">
        <v>0.7</v>
      </c>
      <c r="L19" s="15">
        <v>1</v>
      </c>
      <c r="M19" s="17">
        <v>0.35</v>
      </c>
      <c r="N19" s="73" t="s">
        <v>202</v>
      </c>
      <c r="O19" s="21">
        <v>52</v>
      </c>
      <c r="P19" s="46">
        <v>1770</v>
      </c>
      <c r="Q19" s="46">
        <v>1709</v>
      </c>
      <c r="R19" s="14">
        <v>640</v>
      </c>
      <c r="S19" s="25">
        <v>3</v>
      </c>
      <c r="T19" s="30">
        <v>2.5</v>
      </c>
      <c r="U19" s="15">
        <v>2.5</v>
      </c>
      <c r="V19" s="15">
        <v>0.5</v>
      </c>
      <c r="W19" s="17">
        <v>1.25</v>
      </c>
      <c r="X19" s="27">
        <v>2</v>
      </c>
      <c r="Y19" s="15">
        <v>2</v>
      </c>
      <c r="Z19" s="15">
        <v>1.7</v>
      </c>
      <c r="AA19" s="17">
        <v>1</v>
      </c>
    </row>
    <row r="20" spans="1:27" x14ac:dyDescent="0.2">
      <c r="A20" s="3">
        <v>16</v>
      </c>
      <c r="B20" s="46">
        <v>1502</v>
      </c>
      <c r="C20" s="10">
        <v>1042</v>
      </c>
      <c r="D20" s="14">
        <v>280</v>
      </c>
      <c r="E20" s="25">
        <v>0.25</v>
      </c>
      <c r="F20" s="30">
        <v>0.7</v>
      </c>
      <c r="G20" s="15">
        <v>0.1</v>
      </c>
      <c r="H20" s="15">
        <v>0.1</v>
      </c>
      <c r="I20" s="17">
        <v>0.05</v>
      </c>
      <c r="J20" s="27">
        <v>0.7</v>
      </c>
      <c r="K20" s="15">
        <v>0.7</v>
      </c>
      <c r="L20" s="15">
        <v>1</v>
      </c>
      <c r="M20" s="17">
        <v>0.35</v>
      </c>
      <c r="N20" s="23"/>
      <c r="O20" s="21">
        <v>53</v>
      </c>
      <c r="P20" s="46">
        <v>1775</v>
      </c>
      <c r="Q20" s="46">
        <v>1725</v>
      </c>
      <c r="R20" s="14">
        <v>650</v>
      </c>
      <c r="S20" s="25">
        <v>3</v>
      </c>
      <c r="T20" s="30">
        <v>2.6</v>
      </c>
      <c r="U20" s="15">
        <v>2.6</v>
      </c>
      <c r="V20" s="15">
        <v>0.5</v>
      </c>
      <c r="W20" s="17">
        <v>1.3</v>
      </c>
      <c r="X20" s="27">
        <v>2</v>
      </c>
      <c r="Y20" s="15">
        <v>2</v>
      </c>
      <c r="Z20" s="15">
        <v>1.7</v>
      </c>
      <c r="AA20" s="17">
        <v>1</v>
      </c>
    </row>
    <row r="21" spans="1:27" x14ac:dyDescent="0.2">
      <c r="A21" s="3">
        <v>17</v>
      </c>
      <c r="B21" s="46">
        <v>1508</v>
      </c>
      <c r="C21" s="10">
        <v>1800</v>
      </c>
      <c r="D21" s="14">
        <v>290</v>
      </c>
      <c r="E21" s="25">
        <v>0.75</v>
      </c>
      <c r="F21" s="30">
        <v>0.8</v>
      </c>
      <c r="G21" s="15">
        <v>0.3</v>
      </c>
      <c r="H21" s="15">
        <v>0.1</v>
      </c>
      <c r="I21" s="17">
        <v>0.15</v>
      </c>
      <c r="J21" s="27">
        <v>0.7</v>
      </c>
      <c r="K21" s="15">
        <v>0.7</v>
      </c>
      <c r="L21" s="15">
        <v>1</v>
      </c>
      <c r="M21" s="17">
        <v>0.35</v>
      </c>
      <c r="N21" s="23"/>
      <c r="O21" s="21">
        <v>54</v>
      </c>
      <c r="P21" s="46">
        <v>1780</v>
      </c>
      <c r="Q21" s="46">
        <v>1741</v>
      </c>
      <c r="R21" s="14">
        <v>660</v>
      </c>
      <c r="S21" s="25">
        <v>3</v>
      </c>
      <c r="T21" s="30">
        <v>2.6</v>
      </c>
      <c r="U21" s="15">
        <v>2.6</v>
      </c>
      <c r="V21" s="15">
        <v>0.5</v>
      </c>
      <c r="W21" s="17">
        <v>1.3</v>
      </c>
      <c r="X21" s="27">
        <v>2</v>
      </c>
      <c r="Y21" s="15">
        <v>2</v>
      </c>
      <c r="Z21" s="15">
        <v>1.7</v>
      </c>
      <c r="AA21" s="17">
        <v>1</v>
      </c>
    </row>
    <row r="22" spans="1:27" x14ac:dyDescent="0.2">
      <c r="A22" s="3">
        <v>18</v>
      </c>
      <c r="B22" s="46">
        <v>1518</v>
      </c>
      <c r="C22" s="10">
        <v>2250</v>
      </c>
      <c r="D22" s="14">
        <v>300</v>
      </c>
      <c r="E22" s="25">
        <v>0.75</v>
      </c>
      <c r="F22" s="30">
        <v>0.9</v>
      </c>
      <c r="G22" s="15">
        <v>0.5</v>
      </c>
      <c r="H22" s="15">
        <v>0.1</v>
      </c>
      <c r="I22" s="17">
        <v>0.25</v>
      </c>
      <c r="J22" s="27">
        <v>0.7</v>
      </c>
      <c r="K22" s="15">
        <v>0.7</v>
      </c>
      <c r="L22" s="15">
        <v>1</v>
      </c>
      <c r="M22" s="17">
        <v>0.35</v>
      </c>
      <c r="N22" s="23"/>
      <c r="O22" s="21">
        <v>55</v>
      </c>
      <c r="P22" s="46">
        <v>1785</v>
      </c>
      <c r="Q22" s="46">
        <v>1757</v>
      </c>
      <c r="R22" s="14">
        <v>670</v>
      </c>
      <c r="S22" s="25">
        <v>3</v>
      </c>
      <c r="T22" s="30">
        <v>2.6</v>
      </c>
      <c r="U22" s="15">
        <v>2.6</v>
      </c>
      <c r="V22" s="15">
        <v>0.5</v>
      </c>
      <c r="W22" s="17">
        <v>1.3</v>
      </c>
      <c r="X22" s="27">
        <v>2.2000000000000002</v>
      </c>
      <c r="Y22" s="15">
        <v>2.2000000000000002</v>
      </c>
      <c r="Z22" s="15">
        <v>1.7</v>
      </c>
      <c r="AA22" s="17">
        <v>1.1000000000000001</v>
      </c>
    </row>
    <row r="23" spans="1:27" x14ac:dyDescent="0.2">
      <c r="A23" s="3">
        <v>19</v>
      </c>
      <c r="B23" s="46">
        <v>1530</v>
      </c>
      <c r="C23" s="10">
        <v>1938</v>
      </c>
      <c r="D23" s="14">
        <v>310</v>
      </c>
      <c r="E23" s="25">
        <v>1</v>
      </c>
      <c r="F23" s="30">
        <v>1</v>
      </c>
      <c r="G23" s="15">
        <v>1</v>
      </c>
      <c r="H23" s="15">
        <v>0.1</v>
      </c>
      <c r="I23" s="17">
        <v>0.5</v>
      </c>
      <c r="J23" s="27">
        <v>0.8</v>
      </c>
      <c r="K23" s="15">
        <v>0.8</v>
      </c>
      <c r="L23" s="15">
        <v>1</v>
      </c>
      <c r="M23" s="17">
        <v>0.4</v>
      </c>
      <c r="N23" s="23"/>
      <c r="O23" s="21">
        <v>56</v>
      </c>
      <c r="P23" s="46">
        <v>1790</v>
      </c>
      <c r="Q23" s="46">
        <v>352</v>
      </c>
      <c r="R23" s="14">
        <v>680</v>
      </c>
      <c r="S23" s="25">
        <v>3</v>
      </c>
      <c r="T23" s="30">
        <v>2.6</v>
      </c>
      <c r="U23" s="15">
        <v>2.6</v>
      </c>
      <c r="V23" s="15">
        <v>0.5</v>
      </c>
      <c r="W23" s="17">
        <v>1.3</v>
      </c>
      <c r="X23" s="27">
        <v>2.2999999999999998</v>
      </c>
      <c r="Y23" s="15">
        <v>2.2999999999999998</v>
      </c>
      <c r="Z23" s="15">
        <v>1.7</v>
      </c>
      <c r="AA23" s="17">
        <v>1.1499999999999999</v>
      </c>
    </row>
    <row r="24" spans="1:27" x14ac:dyDescent="0.2">
      <c r="A24" s="3">
        <v>20</v>
      </c>
      <c r="B24" s="46">
        <v>1540</v>
      </c>
      <c r="C24" s="10">
        <v>985</v>
      </c>
      <c r="D24" s="14">
        <v>320</v>
      </c>
      <c r="E24" s="25">
        <v>1</v>
      </c>
      <c r="F24" s="30">
        <v>1</v>
      </c>
      <c r="G24" s="15">
        <v>1</v>
      </c>
      <c r="H24" s="15">
        <v>0.1</v>
      </c>
      <c r="I24" s="17">
        <v>0.5</v>
      </c>
      <c r="J24" s="27">
        <v>0.8</v>
      </c>
      <c r="K24" s="15">
        <v>0.8</v>
      </c>
      <c r="L24" s="15">
        <v>1</v>
      </c>
      <c r="M24" s="17">
        <v>0.4</v>
      </c>
      <c r="N24" s="23"/>
      <c r="O24" s="21">
        <v>57</v>
      </c>
      <c r="P24" s="46">
        <v>1791</v>
      </c>
      <c r="Q24" s="46">
        <v>353</v>
      </c>
      <c r="R24" s="14">
        <v>690</v>
      </c>
      <c r="S24" s="25">
        <v>3</v>
      </c>
      <c r="T24" s="30">
        <v>2.6</v>
      </c>
      <c r="U24" s="15">
        <v>2.6</v>
      </c>
      <c r="V24" s="15">
        <v>0.5</v>
      </c>
      <c r="W24" s="17">
        <v>1.3</v>
      </c>
      <c r="X24" s="27">
        <v>2.2999999999999998</v>
      </c>
      <c r="Y24" s="15">
        <v>2.2999999999999998</v>
      </c>
      <c r="Z24" s="15">
        <v>1.7</v>
      </c>
      <c r="AA24" s="17">
        <v>1.1499999999999999</v>
      </c>
    </row>
    <row r="25" spans="1:27" x14ac:dyDescent="0.2">
      <c r="A25" s="3">
        <v>21</v>
      </c>
      <c r="B25" s="46">
        <v>1545</v>
      </c>
      <c r="C25" s="10">
        <v>1001</v>
      </c>
      <c r="D25" s="14">
        <v>330</v>
      </c>
      <c r="E25" s="25">
        <v>1</v>
      </c>
      <c r="F25" s="30">
        <v>1</v>
      </c>
      <c r="G25" s="15">
        <v>1</v>
      </c>
      <c r="H25" s="15">
        <v>0.1</v>
      </c>
      <c r="I25" s="17">
        <v>0.5</v>
      </c>
      <c r="J25" s="27">
        <v>0.8</v>
      </c>
      <c r="K25" s="15">
        <v>0.8</v>
      </c>
      <c r="L25" s="15">
        <v>1</v>
      </c>
      <c r="M25" s="17">
        <v>0.4</v>
      </c>
      <c r="N25" s="23"/>
      <c r="O25" s="21">
        <v>58</v>
      </c>
      <c r="P25" s="46">
        <v>1792</v>
      </c>
      <c r="Q25" s="46">
        <v>1063</v>
      </c>
      <c r="R25" s="14">
        <v>700</v>
      </c>
      <c r="S25" s="25">
        <v>3</v>
      </c>
      <c r="T25" s="30">
        <v>2.6</v>
      </c>
      <c r="U25" s="15">
        <v>2.6</v>
      </c>
      <c r="V25" s="15">
        <v>0.5</v>
      </c>
      <c r="W25" s="17">
        <v>1.3</v>
      </c>
      <c r="X25" s="27">
        <v>2.2999999999999998</v>
      </c>
      <c r="Y25" s="15">
        <v>2.2999999999999998</v>
      </c>
      <c r="Z25" s="15">
        <v>1.7</v>
      </c>
      <c r="AA25" s="17">
        <v>1.1499999999999999</v>
      </c>
    </row>
    <row r="26" spans="1:27" x14ac:dyDescent="0.2">
      <c r="A26" s="3">
        <v>22</v>
      </c>
      <c r="B26" s="46">
        <v>1550</v>
      </c>
      <c r="C26" s="10">
        <v>3144</v>
      </c>
      <c r="D26" s="14">
        <v>340</v>
      </c>
      <c r="E26" s="25">
        <v>1.5</v>
      </c>
      <c r="F26" s="30">
        <v>1</v>
      </c>
      <c r="G26" s="15">
        <v>1</v>
      </c>
      <c r="H26" s="15">
        <v>0.1</v>
      </c>
      <c r="I26" s="17">
        <v>0.5</v>
      </c>
      <c r="J26" s="27">
        <v>0.8</v>
      </c>
      <c r="K26" s="15">
        <v>0.8</v>
      </c>
      <c r="L26" s="15">
        <v>1</v>
      </c>
      <c r="M26" s="17">
        <v>0.4</v>
      </c>
      <c r="N26" s="23"/>
      <c r="O26" s="21">
        <v>59</v>
      </c>
      <c r="P26" s="46">
        <v>1795</v>
      </c>
      <c r="Q26" s="46">
        <v>1069</v>
      </c>
      <c r="R26" s="14">
        <v>710</v>
      </c>
      <c r="S26" s="25">
        <v>3.5</v>
      </c>
      <c r="T26" s="30">
        <v>2.6</v>
      </c>
      <c r="U26" s="15">
        <v>2.6</v>
      </c>
      <c r="V26" s="15">
        <v>0.5</v>
      </c>
      <c r="W26" s="17">
        <v>1.3</v>
      </c>
      <c r="X26" s="27">
        <v>2.2999999999999998</v>
      </c>
      <c r="Y26" s="15">
        <v>2.2999999999999998</v>
      </c>
      <c r="Z26" s="15">
        <v>1.7</v>
      </c>
      <c r="AA26" s="17">
        <v>1.1499999999999999</v>
      </c>
    </row>
    <row r="27" spans="1:27" x14ac:dyDescent="0.2">
      <c r="A27" s="3">
        <v>23</v>
      </c>
      <c r="B27" s="46">
        <v>1565</v>
      </c>
      <c r="C27" s="10">
        <v>4444</v>
      </c>
      <c r="D27" s="14">
        <v>350</v>
      </c>
      <c r="E27" s="25">
        <v>1.5</v>
      </c>
      <c r="F27" s="30">
        <v>1</v>
      </c>
      <c r="G27" s="15">
        <v>1</v>
      </c>
      <c r="H27" s="15">
        <v>0.1</v>
      </c>
      <c r="I27" s="17">
        <v>0.5</v>
      </c>
      <c r="J27" s="27">
        <v>0.8</v>
      </c>
      <c r="K27" s="15">
        <v>0.8</v>
      </c>
      <c r="L27" s="15">
        <v>1</v>
      </c>
      <c r="M27" s="17">
        <v>0.4</v>
      </c>
      <c r="N27" s="73"/>
      <c r="O27" s="21">
        <v>60</v>
      </c>
      <c r="P27" s="46">
        <v>1798</v>
      </c>
      <c r="Q27" s="46">
        <v>1075</v>
      </c>
      <c r="R27" s="14">
        <v>720</v>
      </c>
      <c r="S27" s="25">
        <v>3.5</v>
      </c>
      <c r="T27" s="30">
        <v>2.6</v>
      </c>
      <c r="U27" s="15">
        <v>2.6</v>
      </c>
      <c r="V27" s="15">
        <v>0.5</v>
      </c>
      <c r="W27" s="17">
        <v>1.3</v>
      </c>
      <c r="X27" s="27">
        <v>2.2999999999999998</v>
      </c>
      <c r="Y27" s="15">
        <v>2.2999999999999998</v>
      </c>
      <c r="Z27" s="15">
        <v>1.7</v>
      </c>
      <c r="AA27" s="17">
        <v>1.1499999999999999</v>
      </c>
    </row>
    <row r="28" spans="1:27" x14ac:dyDescent="0.2">
      <c r="A28" s="3">
        <v>24</v>
      </c>
      <c r="B28" s="46">
        <v>1585</v>
      </c>
      <c r="C28" s="10">
        <v>3474</v>
      </c>
      <c r="D28" s="14">
        <v>360</v>
      </c>
      <c r="E28" s="25">
        <v>1.5</v>
      </c>
      <c r="F28" s="30">
        <v>1</v>
      </c>
      <c r="G28" s="15">
        <v>1</v>
      </c>
      <c r="H28" s="15">
        <v>0.1</v>
      </c>
      <c r="I28" s="17">
        <v>0.5</v>
      </c>
      <c r="J28" s="27">
        <v>0.8</v>
      </c>
      <c r="K28" s="15">
        <v>0.8</v>
      </c>
      <c r="L28" s="15">
        <v>1</v>
      </c>
      <c r="M28" s="17">
        <v>0.4</v>
      </c>
      <c r="N28" s="73" t="s">
        <v>203</v>
      </c>
      <c r="O28" s="21">
        <v>61</v>
      </c>
      <c r="P28" s="46">
        <v>1801</v>
      </c>
      <c r="Q28" s="46">
        <v>719</v>
      </c>
      <c r="R28" s="14">
        <v>730</v>
      </c>
      <c r="S28" s="25">
        <v>3.5</v>
      </c>
      <c r="T28" s="30">
        <v>2.6</v>
      </c>
      <c r="U28" s="15">
        <v>2.6</v>
      </c>
      <c r="V28" s="15">
        <v>0.5</v>
      </c>
      <c r="W28" s="17">
        <v>1.3</v>
      </c>
      <c r="X28" s="27">
        <v>2.2999999999999998</v>
      </c>
      <c r="Y28" s="15">
        <v>2.2999999999999998</v>
      </c>
      <c r="Z28" s="15">
        <v>1.7</v>
      </c>
      <c r="AA28" s="17">
        <v>1.1499999999999999</v>
      </c>
    </row>
    <row r="29" spans="1:27" x14ac:dyDescent="0.2">
      <c r="A29" s="3">
        <v>25</v>
      </c>
      <c r="B29" s="46">
        <v>1600</v>
      </c>
      <c r="C29" s="10">
        <v>2379</v>
      </c>
      <c r="D29" s="14">
        <v>370</v>
      </c>
      <c r="E29" s="25">
        <v>1.5</v>
      </c>
      <c r="F29" s="30">
        <v>1</v>
      </c>
      <c r="G29" s="15">
        <v>1</v>
      </c>
      <c r="H29" s="15">
        <v>0.1</v>
      </c>
      <c r="I29" s="17">
        <v>0.5</v>
      </c>
      <c r="J29" s="27">
        <v>1</v>
      </c>
      <c r="K29" s="15">
        <v>1</v>
      </c>
      <c r="L29" s="15">
        <v>1</v>
      </c>
      <c r="M29" s="17">
        <v>0.5</v>
      </c>
      <c r="N29" s="23"/>
      <c r="O29" s="21">
        <v>62</v>
      </c>
      <c r="P29" s="46">
        <v>1803</v>
      </c>
      <c r="Q29" s="46">
        <v>722</v>
      </c>
      <c r="R29" s="14">
        <v>740</v>
      </c>
      <c r="S29" s="25">
        <v>3.5</v>
      </c>
      <c r="T29" s="30">
        <v>2.6</v>
      </c>
      <c r="U29" s="15">
        <v>2.6</v>
      </c>
      <c r="V29" s="15">
        <v>0.5</v>
      </c>
      <c r="W29" s="17">
        <v>1.3</v>
      </c>
      <c r="X29" s="27">
        <v>2.2999999999999998</v>
      </c>
      <c r="Y29" s="15">
        <v>2.2999999999999998</v>
      </c>
      <c r="Z29" s="15">
        <v>1.7</v>
      </c>
      <c r="AA29" s="17">
        <v>1.1499999999999999</v>
      </c>
    </row>
    <row r="30" spans="1:27" x14ac:dyDescent="0.2">
      <c r="A30" s="3">
        <v>26</v>
      </c>
      <c r="B30" s="46">
        <v>1610</v>
      </c>
      <c r="C30" s="10">
        <v>2442</v>
      </c>
      <c r="D30" s="14">
        <v>380</v>
      </c>
      <c r="E30" s="25">
        <v>1.75</v>
      </c>
      <c r="F30" s="30">
        <v>1</v>
      </c>
      <c r="G30" s="15">
        <v>1</v>
      </c>
      <c r="H30" s="15">
        <v>0.1</v>
      </c>
      <c r="I30" s="17">
        <v>0.5</v>
      </c>
      <c r="J30" s="27">
        <v>1</v>
      </c>
      <c r="K30" s="15">
        <v>1</v>
      </c>
      <c r="L30" s="15">
        <v>1</v>
      </c>
      <c r="M30" s="17">
        <v>0.5</v>
      </c>
      <c r="N30" s="23"/>
      <c r="O30" s="21">
        <v>63</v>
      </c>
      <c r="P30" s="46">
        <v>1805</v>
      </c>
      <c r="Q30" s="46">
        <v>724</v>
      </c>
      <c r="R30" s="14">
        <v>750</v>
      </c>
      <c r="S30" s="25">
        <v>3.5</v>
      </c>
      <c r="T30" s="30">
        <v>2.7</v>
      </c>
      <c r="U30" s="15">
        <v>2.7</v>
      </c>
      <c r="V30" s="15">
        <v>0.5</v>
      </c>
      <c r="W30" s="17">
        <v>1.35</v>
      </c>
      <c r="X30" s="27">
        <v>2.2999999999999998</v>
      </c>
      <c r="Y30" s="15">
        <v>2.2999999999999998</v>
      </c>
      <c r="Z30" s="15">
        <v>1.7</v>
      </c>
      <c r="AA30" s="17">
        <v>1.1499999999999999</v>
      </c>
    </row>
    <row r="31" spans="1:27" x14ac:dyDescent="0.2">
      <c r="A31" s="3">
        <v>27</v>
      </c>
      <c r="B31" s="46">
        <v>1620</v>
      </c>
      <c r="C31" s="10">
        <v>1237</v>
      </c>
      <c r="D31" s="14">
        <v>390</v>
      </c>
      <c r="E31" s="25">
        <v>1.75</v>
      </c>
      <c r="F31" s="30">
        <v>1.1000000000000001</v>
      </c>
      <c r="G31" s="15">
        <v>1.1000000000000001</v>
      </c>
      <c r="H31" s="15">
        <v>0.1</v>
      </c>
      <c r="I31" s="17">
        <v>0.55000000000000004</v>
      </c>
      <c r="J31" s="27">
        <v>1</v>
      </c>
      <c r="K31" s="15">
        <v>1</v>
      </c>
      <c r="L31" s="15">
        <v>1</v>
      </c>
      <c r="M31" s="17">
        <v>0.5</v>
      </c>
      <c r="N31" s="23"/>
      <c r="O31" s="21">
        <v>64</v>
      </c>
      <c r="P31" s="46">
        <v>1807</v>
      </c>
      <c r="Q31" s="46">
        <v>727</v>
      </c>
      <c r="R31" s="14">
        <v>760</v>
      </c>
      <c r="S31" s="25">
        <v>3.5</v>
      </c>
      <c r="T31" s="30">
        <v>2.7</v>
      </c>
      <c r="U31" s="15">
        <v>2.7</v>
      </c>
      <c r="V31" s="15">
        <v>0.5</v>
      </c>
      <c r="W31" s="17">
        <v>1.35</v>
      </c>
      <c r="X31" s="27">
        <v>2.2999999999999998</v>
      </c>
      <c r="Y31" s="15">
        <v>2.2999999999999998</v>
      </c>
      <c r="Z31" s="15">
        <v>1.7</v>
      </c>
      <c r="AA31" s="17">
        <v>1.1499999999999999</v>
      </c>
    </row>
    <row r="32" spans="1:27" x14ac:dyDescent="0.2">
      <c r="A32" s="3">
        <v>28</v>
      </c>
      <c r="B32" s="46">
        <v>1625</v>
      </c>
      <c r="C32" s="10">
        <v>2797</v>
      </c>
      <c r="D32" s="14">
        <v>400</v>
      </c>
      <c r="E32" s="25">
        <v>1.75</v>
      </c>
      <c r="F32" s="30">
        <v>1.1000000000000001</v>
      </c>
      <c r="G32" s="15">
        <v>1.1000000000000001</v>
      </c>
      <c r="H32" s="15">
        <v>0.1</v>
      </c>
      <c r="I32" s="17">
        <v>0.55000000000000004</v>
      </c>
      <c r="J32" s="27">
        <v>1</v>
      </c>
      <c r="K32" s="15">
        <v>1</v>
      </c>
      <c r="L32" s="15">
        <v>1</v>
      </c>
      <c r="M32" s="17">
        <v>0.5</v>
      </c>
      <c r="N32" s="73" t="s">
        <v>46</v>
      </c>
      <c r="O32" s="21">
        <v>65</v>
      </c>
      <c r="P32" s="46">
        <v>1809</v>
      </c>
      <c r="Q32" s="46">
        <v>729</v>
      </c>
      <c r="R32" s="14">
        <v>770</v>
      </c>
      <c r="S32" s="25">
        <v>4</v>
      </c>
      <c r="T32" s="30">
        <v>2.7</v>
      </c>
      <c r="U32" s="15">
        <v>2.7</v>
      </c>
      <c r="V32" s="15">
        <v>0.5</v>
      </c>
      <c r="W32" s="17">
        <v>1.35</v>
      </c>
      <c r="X32" s="27">
        <v>2.2999999999999998</v>
      </c>
      <c r="Y32" s="15">
        <v>2.2999999999999998</v>
      </c>
      <c r="Z32" s="15">
        <v>1.7</v>
      </c>
      <c r="AA32" s="17">
        <v>1.1499999999999999</v>
      </c>
    </row>
    <row r="33" spans="1:27" x14ac:dyDescent="0.2">
      <c r="A33" s="3">
        <v>29</v>
      </c>
      <c r="B33" s="46">
        <v>1636</v>
      </c>
      <c r="C33" s="10">
        <v>2075</v>
      </c>
      <c r="D33" s="14">
        <v>410</v>
      </c>
      <c r="E33" s="25">
        <v>2</v>
      </c>
      <c r="F33" s="30">
        <v>1.1000000000000001</v>
      </c>
      <c r="G33" s="15">
        <v>1.1000000000000001</v>
      </c>
      <c r="H33" s="15">
        <v>0.1</v>
      </c>
      <c r="I33" s="17">
        <v>0.55000000000000004</v>
      </c>
      <c r="J33" s="27">
        <v>1</v>
      </c>
      <c r="K33" s="15">
        <v>1</v>
      </c>
      <c r="L33" s="15">
        <v>1</v>
      </c>
      <c r="M33" s="17">
        <v>0.5</v>
      </c>
      <c r="N33" s="73" t="s">
        <v>204</v>
      </c>
      <c r="O33" s="21">
        <v>66</v>
      </c>
      <c r="P33" s="46">
        <v>1811</v>
      </c>
      <c r="Q33" s="46">
        <v>732</v>
      </c>
      <c r="R33" s="14">
        <v>780</v>
      </c>
      <c r="S33" s="25">
        <v>4</v>
      </c>
      <c r="T33" s="30">
        <v>2.8</v>
      </c>
      <c r="U33" s="15">
        <v>2.8</v>
      </c>
      <c r="V33" s="15">
        <v>0.5</v>
      </c>
      <c r="W33" s="17">
        <v>1.35</v>
      </c>
      <c r="X33" s="27">
        <v>2.2999999999999998</v>
      </c>
      <c r="Y33" s="15">
        <v>2.2999999999999998</v>
      </c>
      <c r="Z33" s="15">
        <v>1.7</v>
      </c>
      <c r="AA33" s="17">
        <v>1.1499999999999999</v>
      </c>
    </row>
    <row r="34" spans="1:27" x14ac:dyDescent="0.2">
      <c r="A34" s="3">
        <v>30</v>
      </c>
      <c r="B34" s="46">
        <v>1644</v>
      </c>
      <c r="C34" s="10">
        <v>2929</v>
      </c>
      <c r="D34" s="14">
        <v>420</v>
      </c>
      <c r="E34" s="25">
        <v>2</v>
      </c>
      <c r="F34" s="30">
        <v>1.1000000000000001</v>
      </c>
      <c r="G34" s="15">
        <v>1.1000000000000001</v>
      </c>
      <c r="H34" s="15">
        <v>0.1</v>
      </c>
      <c r="I34" s="17">
        <v>0.55000000000000004</v>
      </c>
      <c r="J34" s="27">
        <v>1</v>
      </c>
      <c r="K34" s="15">
        <v>1</v>
      </c>
      <c r="L34" s="15">
        <v>1</v>
      </c>
      <c r="M34" s="17">
        <v>0.5</v>
      </c>
      <c r="N34" s="23"/>
      <c r="O34" s="21">
        <v>67</v>
      </c>
      <c r="P34" s="46">
        <v>1813</v>
      </c>
      <c r="Q34" s="46">
        <v>734</v>
      </c>
      <c r="R34" s="14">
        <v>790</v>
      </c>
      <c r="S34" s="25">
        <v>4</v>
      </c>
      <c r="T34" s="30">
        <v>2.8</v>
      </c>
      <c r="U34" s="15">
        <v>2.8</v>
      </c>
      <c r="V34" s="15">
        <v>0.5</v>
      </c>
      <c r="W34" s="17">
        <v>1.35</v>
      </c>
      <c r="X34" s="27">
        <v>2.4</v>
      </c>
      <c r="Y34" s="15">
        <v>2.2999999999999998</v>
      </c>
      <c r="Z34" s="15">
        <v>1.7</v>
      </c>
      <c r="AA34" s="17">
        <v>1.1499999999999999</v>
      </c>
    </row>
    <row r="35" spans="1:27" x14ac:dyDescent="0.2">
      <c r="A35" s="3">
        <v>31</v>
      </c>
      <c r="B35" s="46">
        <v>1655</v>
      </c>
      <c r="C35" s="10">
        <v>1347</v>
      </c>
      <c r="D35" s="14">
        <v>430</v>
      </c>
      <c r="E35" s="25">
        <v>2</v>
      </c>
      <c r="F35" s="30">
        <v>1.3</v>
      </c>
      <c r="G35" s="15">
        <v>1.3</v>
      </c>
      <c r="H35" s="15">
        <v>0.2</v>
      </c>
      <c r="I35" s="17">
        <v>0.65</v>
      </c>
      <c r="J35" s="27">
        <v>1</v>
      </c>
      <c r="K35" s="15">
        <v>1</v>
      </c>
      <c r="L35" s="15">
        <v>1</v>
      </c>
      <c r="M35" s="17">
        <v>0.5</v>
      </c>
      <c r="N35" s="23"/>
      <c r="O35" s="21">
        <v>68</v>
      </c>
      <c r="P35" s="46">
        <v>1815</v>
      </c>
      <c r="Q35" s="46">
        <v>1851</v>
      </c>
      <c r="R35" s="14">
        <v>800</v>
      </c>
      <c r="S35" s="25">
        <v>4</v>
      </c>
      <c r="T35" s="30">
        <v>2.9</v>
      </c>
      <c r="U35" s="15">
        <v>2.9</v>
      </c>
      <c r="V35" s="15">
        <v>0.5</v>
      </c>
      <c r="W35" s="17">
        <v>1.35</v>
      </c>
      <c r="X35" s="27">
        <v>2.5</v>
      </c>
      <c r="Y35" s="15">
        <v>2.2999999999999998</v>
      </c>
      <c r="Z35" s="15">
        <v>1.7</v>
      </c>
      <c r="AA35" s="17">
        <v>1.1499999999999999</v>
      </c>
    </row>
    <row r="36" spans="1:27" x14ac:dyDescent="0.2">
      <c r="A36" s="3">
        <v>32</v>
      </c>
      <c r="B36" s="46">
        <v>1660</v>
      </c>
      <c r="C36" s="10">
        <v>4183</v>
      </c>
      <c r="D36" s="14">
        <v>440</v>
      </c>
      <c r="E36" s="25">
        <v>2</v>
      </c>
      <c r="F36" s="30">
        <v>1.4</v>
      </c>
      <c r="G36" s="15">
        <v>1.4</v>
      </c>
      <c r="H36" s="15">
        <v>0.3</v>
      </c>
      <c r="I36" s="17">
        <v>0.7</v>
      </c>
      <c r="J36" s="27">
        <v>1.1000000000000001</v>
      </c>
      <c r="K36" s="15">
        <v>1.1000000000000001</v>
      </c>
      <c r="L36" s="15">
        <v>1.1000000000000001</v>
      </c>
      <c r="M36" s="17">
        <v>0.55000000000000004</v>
      </c>
      <c r="N36" s="23"/>
      <c r="O36" s="21">
        <v>69</v>
      </c>
      <c r="P36" s="46">
        <v>1820</v>
      </c>
      <c r="Q36" s="46">
        <v>3765</v>
      </c>
      <c r="R36" s="14">
        <v>810</v>
      </c>
      <c r="S36" s="25">
        <v>4</v>
      </c>
      <c r="T36" s="30">
        <v>2.9</v>
      </c>
      <c r="U36" s="15">
        <v>2.9</v>
      </c>
      <c r="V36" s="15">
        <v>0.5</v>
      </c>
      <c r="W36" s="17">
        <v>1.35</v>
      </c>
      <c r="X36" s="27">
        <v>2.6</v>
      </c>
      <c r="Y36" s="15">
        <v>2.2999999999999998</v>
      </c>
      <c r="Z36" s="15">
        <v>1.7</v>
      </c>
      <c r="AA36" s="17">
        <v>1.1499999999999999</v>
      </c>
    </row>
    <row r="37" spans="1:27" x14ac:dyDescent="0.2">
      <c r="A37" s="3">
        <v>33</v>
      </c>
      <c r="B37" s="46">
        <v>1675</v>
      </c>
      <c r="C37" s="10">
        <v>4325</v>
      </c>
      <c r="D37" s="14">
        <v>450</v>
      </c>
      <c r="E37" s="25">
        <v>2</v>
      </c>
      <c r="F37" s="30">
        <v>1.5</v>
      </c>
      <c r="G37" s="15">
        <v>1.5</v>
      </c>
      <c r="H37" s="15">
        <v>0.3</v>
      </c>
      <c r="I37" s="17">
        <v>0.75</v>
      </c>
      <c r="J37" s="27">
        <v>1.1000000000000001</v>
      </c>
      <c r="K37" s="15">
        <v>1.1000000000000001</v>
      </c>
      <c r="L37" s="15">
        <v>1.1000000000000001</v>
      </c>
      <c r="M37" s="17">
        <v>0.55000000000000004</v>
      </c>
      <c r="N37" s="73"/>
      <c r="O37" s="21">
        <v>70</v>
      </c>
      <c r="P37" s="46">
        <v>1830</v>
      </c>
      <c r="Q37" s="46">
        <v>3828</v>
      </c>
      <c r="R37" s="14">
        <v>820</v>
      </c>
      <c r="S37" s="25">
        <v>4</v>
      </c>
      <c r="T37" s="30">
        <v>3</v>
      </c>
      <c r="U37" s="15">
        <v>3</v>
      </c>
      <c r="V37" s="15">
        <v>0.5</v>
      </c>
      <c r="W37" s="17">
        <v>1.35</v>
      </c>
      <c r="X37" s="27">
        <v>2.7</v>
      </c>
      <c r="Y37" s="15">
        <v>2.2999999999999998</v>
      </c>
      <c r="Z37" s="15">
        <v>1.7</v>
      </c>
      <c r="AA37" s="17">
        <v>1.1499999999999999</v>
      </c>
    </row>
    <row r="38" spans="1:27" x14ac:dyDescent="0.2">
      <c r="A38" s="3">
        <v>34</v>
      </c>
      <c r="B38" s="46">
        <v>1690</v>
      </c>
      <c r="C38" s="10">
        <v>2946</v>
      </c>
      <c r="D38" s="14">
        <v>460</v>
      </c>
      <c r="E38" s="25">
        <v>2.1</v>
      </c>
      <c r="F38" s="30">
        <v>1.75</v>
      </c>
      <c r="G38" s="15">
        <v>1.75</v>
      </c>
      <c r="H38" s="15">
        <v>0.3</v>
      </c>
      <c r="I38" s="17">
        <v>0.85</v>
      </c>
      <c r="J38" s="27">
        <v>1.1000000000000001</v>
      </c>
      <c r="K38" s="15">
        <v>1.1000000000000001</v>
      </c>
      <c r="L38" s="15">
        <v>1.1000000000000001</v>
      </c>
      <c r="M38" s="17">
        <v>0.55000000000000004</v>
      </c>
      <c r="N38" s="23"/>
      <c r="O38" s="21">
        <v>71</v>
      </c>
      <c r="P38" s="46">
        <v>1840</v>
      </c>
      <c r="Q38" s="46">
        <v>3891</v>
      </c>
      <c r="R38" s="14">
        <v>830</v>
      </c>
      <c r="S38" s="25">
        <v>4</v>
      </c>
      <c r="T38" s="30">
        <v>3</v>
      </c>
      <c r="U38" s="15">
        <v>3</v>
      </c>
      <c r="V38" s="15">
        <v>0.5</v>
      </c>
      <c r="W38" s="17">
        <v>1.35</v>
      </c>
      <c r="X38" s="27">
        <v>2.8</v>
      </c>
      <c r="Y38" s="15">
        <v>2.2999999999999998</v>
      </c>
      <c r="Z38" s="15">
        <v>1.7</v>
      </c>
      <c r="AA38" s="17">
        <v>1.1499999999999999</v>
      </c>
    </row>
    <row r="39" spans="1:27" x14ac:dyDescent="0.2">
      <c r="A39" s="3">
        <v>35</v>
      </c>
      <c r="B39" s="46">
        <v>1700</v>
      </c>
      <c r="C39" s="10">
        <v>2703</v>
      </c>
      <c r="D39" s="14">
        <v>470</v>
      </c>
      <c r="E39" s="25">
        <v>2.1</v>
      </c>
      <c r="F39" s="30">
        <v>1.75</v>
      </c>
      <c r="G39" s="15">
        <v>1.75</v>
      </c>
      <c r="H39" s="15">
        <v>0.3</v>
      </c>
      <c r="I39" s="17">
        <v>0.85</v>
      </c>
      <c r="J39" s="27">
        <v>1.1000000000000001</v>
      </c>
      <c r="K39" s="15">
        <v>1.1000000000000001</v>
      </c>
      <c r="L39" s="15">
        <v>1.1000000000000001</v>
      </c>
      <c r="M39" s="17">
        <v>0.55000000000000004</v>
      </c>
      <c r="N39" s="23"/>
      <c r="O39" s="21">
        <v>72</v>
      </c>
      <c r="P39" s="46">
        <v>1850</v>
      </c>
      <c r="Q39" s="46">
        <v>12241</v>
      </c>
      <c r="R39" s="14">
        <v>840</v>
      </c>
      <c r="S39" s="25">
        <v>4</v>
      </c>
      <c r="T39" s="30">
        <v>3</v>
      </c>
      <c r="U39" s="15">
        <v>3</v>
      </c>
      <c r="V39" s="15">
        <v>0.5</v>
      </c>
      <c r="W39" s="17">
        <v>1.35</v>
      </c>
      <c r="X39" s="27">
        <v>2.9</v>
      </c>
      <c r="Y39" s="15">
        <v>2.2999999999999998</v>
      </c>
      <c r="Z39" s="15">
        <v>1.7</v>
      </c>
      <c r="AA39" s="17">
        <v>1.1499999999999999</v>
      </c>
    </row>
    <row r="40" spans="1:27" ht="13.5" thickBot="1" x14ac:dyDescent="0.25">
      <c r="A40" s="7">
        <v>36</v>
      </c>
      <c r="B40" s="48">
        <v>1709</v>
      </c>
      <c r="C40" s="74">
        <v>1517</v>
      </c>
      <c r="D40" s="18">
        <v>480</v>
      </c>
      <c r="E40" s="26">
        <v>2.1</v>
      </c>
      <c r="F40" s="31">
        <v>1.75</v>
      </c>
      <c r="G40" s="19">
        <v>1.75</v>
      </c>
      <c r="H40" s="19">
        <v>0.3</v>
      </c>
      <c r="I40" s="20">
        <v>0.85</v>
      </c>
      <c r="J40" s="28">
        <v>1.2</v>
      </c>
      <c r="K40" s="19">
        <v>1.2</v>
      </c>
      <c r="L40" s="19">
        <v>1.2</v>
      </c>
      <c r="M40" s="20">
        <v>0.6</v>
      </c>
      <c r="N40" s="24"/>
      <c r="O40" s="22"/>
      <c r="P40" s="5"/>
      <c r="Q40" s="48"/>
      <c r="R40" s="5"/>
      <c r="S40" s="32"/>
      <c r="T40" s="4"/>
      <c r="U40" s="5"/>
      <c r="V40" s="5"/>
      <c r="W40" s="6"/>
      <c r="X40" s="22"/>
      <c r="Y40" s="5"/>
      <c r="Z40" s="5"/>
      <c r="AA40" s="6"/>
    </row>
    <row r="77" spans="1:14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</row>
    <row r="78" spans="1:14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</row>
    <row r="79" spans="1:14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</row>
    <row r="80" spans="1:14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</row>
    <row r="81" spans="1:14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</row>
    <row r="82" spans="1:14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</row>
    <row r="83" spans="1:14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</row>
    <row r="84" spans="1:14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</row>
    <row r="85" spans="1:14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</row>
    <row r="86" spans="1:14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</row>
    <row r="87" spans="1:14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</row>
    <row r="88" spans="1:14" x14ac:dyDescent="0.2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</row>
  </sheetData>
  <mergeCells count="16">
    <mergeCell ref="C2:C3"/>
    <mergeCell ref="Q2:Q3"/>
    <mergeCell ref="E2:E3"/>
    <mergeCell ref="D2:D3"/>
    <mergeCell ref="P2:P3"/>
    <mergeCell ref="N2:N3"/>
    <mergeCell ref="B2:B3"/>
    <mergeCell ref="A1:AA1"/>
    <mergeCell ref="A2:A3"/>
    <mergeCell ref="R2:R3"/>
    <mergeCell ref="S2:S3"/>
    <mergeCell ref="T2:W2"/>
    <mergeCell ref="X2:AA2"/>
    <mergeCell ref="F2:I2"/>
    <mergeCell ref="J2:M2"/>
    <mergeCell ref="O2:O3"/>
  </mergeCells>
  <phoneticPr fontId="4" type="noConversion"/>
  <pageMargins left="0.19685039370078741" right="0.19685039370078741" top="0.19685039370078741" bottom="0.19685039370078741" header="0.51181102362204722" footer="0.51181102362204722"/>
  <pageSetup paperSize="9" orientation="landscape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C91"/>
  <sheetViews>
    <sheetView workbookViewId="0">
      <selection sqref="A1:X1"/>
    </sheetView>
  </sheetViews>
  <sheetFormatPr defaultRowHeight="12.75" x14ac:dyDescent="0.2"/>
  <cols>
    <col min="1" max="1" width="4.42578125" bestFit="1" customWidth="1"/>
    <col min="2" max="2" width="5" bestFit="1" customWidth="1"/>
    <col min="3" max="3" width="5.85546875" bestFit="1" customWidth="1"/>
    <col min="4" max="4" width="6.140625" bestFit="1" customWidth="1"/>
    <col min="5" max="5" width="4.5703125" bestFit="1" customWidth="1"/>
    <col min="6" max="6" width="5.140625" bestFit="1" customWidth="1"/>
    <col min="7" max="7" width="5" bestFit="1" customWidth="1"/>
    <col min="8" max="8" width="4.85546875" bestFit="1" customWidth="1"/>
    <col min="9" max="9" width="5.140625" bestFit="1" customWidth="1"/>
    <col min="10" max="10" width="5" bestFit="1" customWidth="1"/>
    <col min="11" max="11" width="6" bestFit="1" customWidth="1"/>
    <col min="12" max="12" width="20.28515625" bestFit="1" customWidth="1"/>
    <col min="13" max="13" width="4.42578125" bestFit="1" customWidth="1"/>
    <col min="14" max="14" width="5" bestFit="1" customWidth="1"/>
    <col min="15" max="15" width="5.85546875" bestFit="1" customWidth="1"/>
    <col min="16" max="16" width="6.28515625" bestFit="1" customWidth="1"/>
    <col min="17" max="17" width="4.5703125" bestFit="1" customWidth="1"/>
    <col min="18" max="18" width="5.140625" bestFit="1" customWidth="1"/>
    <col min="19" max="19" width="5" bestFit="1" customWidth="1"/>
    <col min="20" max="20" width="4.85546875" bestFit="1" customWidth="1"/>
    <col min="21" max="21" width="5.140625" bestFit="1" customWidth="1"/>
    <col min="22" max="22" width="5" bestFit="1" customWidth="1"/>
    <col min="23" max="23" width="6" bestFit="1" customWidth="1"/>
    <col min="24" max="24" width="11.5703125" bestFit="1" customWidth="1"/>
  </cols>
  <sheetData>
    <row r="1" spans="1:29" ht="16.5" thickBot="1" x14ac:dyDescent="0.3">
      <c r="A1" s="200" t="s">
        <v>194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2"/>
    </row>
    <row r="2" spans="1:29" x14ac:dyDescent="0.2">
      <c r="A2" s="209" t="s">
        <v>0</v>
      </c>
      <c r="B2" s="207" t="s">
        <v>1</v>
      </c>
      <c r="C2" s="207" t="s">
        <v>20</v>
      </c>
      <c r="D2" s="207" t="s">
        <v>15</v>
      </c>
      <c r="E2" s="223" t="s">
        <v>188</v>
      </c>
      <c r="F2" s="216" t="s">
        <v>8</v>
      </c>
      <c r="G2" s="214"/>
      <c r="H2" s="215"/>
      <c r="I2" s="213" t="s">
        <v>9</v>
      </c>
      <c r="J2" s="214"/>
      <c r="K2" s="215"/>
      <c r="L2" s="225" t="s">
        <v>3</v>
      </c>
      <c r="M2" s="209" t="s">
        <v>0</v>
      </c>
      <c r="N2" s="207" t="s">
        <v>1</v>
      </c>
      <c r="O2" s="207" t="s">
        <v>20</v>
      </c>
      <c r="P2" s="207" t="s">
        <v>15</v>
      </c>
      <c r="Q2" s="223" t="s">
        <v>188</v>
      </c>
      <c r="R2" s="213" t="s">
        <v>8</v>
      </c>
      <c r="S2" s="214"/>
      <c r="T2" s="215"/>
      <c r="U2" s="213" t="s">
        <v>9</v>
      </c>
      <c r="V2" s="214"/>
      <c r="W2" s="215"/>
      <c r="X2" s="227" t="s">
        <v>3</v>
      </c>
    </row>
    <row r="3" spans="1:29" ht="13.5" thickBot="1" x14ac:dyDescent="0.25">
      <c r="A3" s="210"/>
      <c r="B3" s="208"/>
      <c r="C3" s="208"/>
      <c r="D3" s="208"/>
      <c r="E3" s="224"/>
      <c r="F3" s="45" t="s">
        <v>16</v>
      </c>
      <c r="G3" s="43" t="s">
        <v>17</v>
      </c>
      <c r="H3" s="44" t="s">
        <v>18</v>
      </c>
      <c r="I3" s="7" t="s">
        <v>16</v>
      </c>
      <c r="J3" s="43" t="s">
        <v>17</v>
      </c>
      <c r="K3" s="44" t="s">
        <v>18</v>
      </c>
      <c r="L3" s="226"/>
      <c r="M3" s="210"/>
      <c r="N3" s="208"/>
      <c r="O3" s="208"/>
      <c r="P3" s="208"/>
      <c r="Q3" s="224"/>
      <c r="R3" s="7" t="s">
        <v>16</v>
      </c>
      <c r="S3" s="43" t="s">
        <v>17</v>
      </c>
      <c r="T3" s="44" t="s">
        <v>18</v>
      </c>
      <c r="U3" s="7" t="s">
        <v>16</v>
      </c>
      <c r="V3" s="43" t="s">
        <v>17</v>
      </c>
      <c r="W3" s="44" t="s">
        <v>18</v>
      </c>
      <c r="X3" s="228"/>
      <c r="Y3" s="11"/>
      <c r="Z3" s="11"/>
      <c r="AA3" s="11"/>
      <c r="AB3" s="11"/>
      <c r="AC3" s="11"/>
    </row>
    <row r="4" spans="1:29" x14ac:dyDescent="0.2">
      <c r="A4" s="33">
        <v>0</v>
      </c>
      <c r="B4" s="64" t="s">
        <v>19</v>
      </c>
      <c r="C4" s="64" t="s">
        <v>19</v>
      </c>
      <c r="D4" s="36">
        <v>0</v>
      </c>
      <c r="E4" s="165">
        <v>0</v>
      </c>
      <c r="F4" s="167">
        <v>0.05</v>
      </c>
      <c r="G4" s="36">
        <v>0</v>
      </c>
      <c r="H4" s="37">
        <v>0.05</v>
      </c>
      <c r="I4" s="42">
        <v>0.25</v>
      </c>
      <c r="J4" s="39">
        <v>0.8</v>
      </c>
      <c r="K4" s="187">
        <v>4.3999999999999997E-2</v>
      </c>
      <c r="L4" s="196" t="s">
        <v>208</v>
      </c>
      <c r="M4" s="33">
        <v>37</v>
      </c>
      <c r="N4" s="34">
        <v>1714</v>
      </c>
      <c r="O4" s="50">
        <v>1533</v>
      </c>
      <c r="P4" s="39">
        <v>1.45</v>
      </c>
      <c r="Q4" s="40">
        <v>2.1</v>
      </c>
      <c r="R4" s="42">
        <v>1.25</v>
      </c>
      <c r="S4" s="39">
        <v>0.4</v>
      </c>
      <c r="T4" s="40">
        <v>3.5</v>
      </c>
      <c r="U4" s="42">
        <v>1.25</v>
      </c>
      <c r="V4" s="39">
        <v>4</v>
      </c>
      <c r="W4" s="187">
        <v>0.4</v>
      </c>
      <c r="X4" s="172"/>
      <c r="Y4" s="11"/>
      <c r="Z4" s="11"/>
      <c r="AA4" s="11"/>
    </row>
    <row r="5" spans="1:29" x14ac:dyDescent="0.2">
      <c r="A5" s="3">
        <v>1</v>
      </c>
      <c r="B5" s="14">
        <v>1300</v>
      </c>
      <c r="C5" s="10">
        <v>6300</v>
      </c>
      <c r="D5" s="16">
        <v>0</v>
      </c>
      <c r="E5" s="166">
        <v>0</v>
      </c>
      <c r="F5" s="27">
        <v>0.05</v>
      </c>
      <c r="G5" s="16">
        <v>0</v>
      </c>
      <c r="H5" s="17">
        <v>0.05</v>
      </c>
      <c r="I5" s="30">
        <v>0.3</v>
      </c>
      <c r="J5" s="15">
        <v>0.8</v>
      </c>
      <c r="K5" s="188">
        <v>4.3999999999999997E-2</v>
      </c>
      <c r="L5" s="168"/>
      <c r="M5" s="3">
        <v>38</v>
      </c>
      <c r="N5" s="14">
        <v>1719</v>
      </c>
      <c r="O5" s="50">
        <v>1236</v>
      </c>
      <c r="P5" s="15">
        <v>1.5</v>
      </c>
      <c r="Q5" s="17">
        <v>2.1</v>
      </c>
      <c r="R5" s="30">
        <v>1.25</v>
      </c>
      <c r="S5" s="15">
        <v>0.4</v>
      </c>
      <c r="T5" s="17">
        <v>3.5</v>
      </c>
      <c r="U5" s="30">
        <v>1.25</v>
      </c>
      <c r="V5" s="15">
        <v>4</v>
      </c>
      <c r="W5" s="188">
        <v>0.4</v>
      </c>
      <c r="X5" s="173"/>
      <c r="Y5" s="11"/>
      <c r="Z5" s="11"/>
      <c r="AA5" s="11"/>
    </row>
    <row r="6" spans="1:29" x14ac:dyDescent="0.2">
      <c r="A6" s="3">
        <v>2</v>
      </c>
      <c r="B6" s="14">
        <v>1360</v>
      </c>
      <c r="C6" s="10">
        <v>2100</v>
      </c>
      <c r="D6" s="16">
        <v>0</v>
      </c>
      <c r="E6" s="166">
        <v>0</v>
      </c>
      <c r="F6" s="27">
        <v>0.05</v>
      </c>
      <c r="G6" s="16">
        <v>0</v>
      </c>
      <c r="H6" s="17">
        <v>0.05</v>
      </c>
      <c r="I6" s="30">
        <v>0.35</v>
      </c>
      <c r="J6" s="15">
        <v>0.8</v>
      </c>
      <c r="K6" s="188">
        <v>4.3999999999999997E-2</v>
      </c>
      <c r="L6" s="169" t="s">
        <v>209</v>
      </c>
      <c r="M6" s="3">
        <v>39</v>
      </c>
      <c r="N6" s="14">
        <v>1723</v>
      </c>
      <c r="O6" s="46">
        <v>621</v>
      </c>
      <c r="P6" s="15">
        <v>1.55</v>
      </c>
      <c r="Q6" s="17">
        <v>2.25</v>
      </c>
      <c r="R6" s="30">
        <v>1.25</v>
      </c>
      <c r="S6" s="15">
        <v>0.4</v>
      </c>
      <c r="T6" s="17">
        <v>4</v>
      </c>
      <c r="U6" s="30">
        <v>1.3</v>
      </c>
      <c r="V6" s="15">
        <v>4.2</v>
      </c>
      <c r="W6" s="188">
        <v>0.45</v>
      </c>
      <c r="X6" s="173"/>
      <c r="Y6" s="11"/>
      <c r="Z6" s="11"/>
      <c r="AA6" s="11"/>
    </row>
    <row r="7" spans="1:29" x14ac:dyDescent="0.2">
      <c r="A7" s="3">
        <v>3</v>
      </c>
      <c r="B7" s="14">
        <v>1380</v>
      </c>
      <c r="C7" s="10">
        <v>2113</v>
      </c>
      <c r="D7" s="16">
        <v>0</v>
      </c>
      <c r="E7" s="166">
        <v>0</v>
      </c>
      <c r="F7" s="27">
        <v>0.05</v>
      </c>
      <c r="G7" s="16">
        <v>0</v>
      </c>
      <c r="H7" s="17">
        <v>0.05</v>
      </c>
      <c r="I7" s="30">
        <v>0.4</v>
      </c>
      <c r="J7" s="15">
        <v>0.8</v>
      </c>
      <c r="K7" s="188">
        <v>4.3999999999999997E-2</v>
      </c>
      <c r="L7" s="169" t="s">
        <v>178</v>
      </c>
      <c r="M7" s="3">
        <v>40</v>
      </c>
      <c r="N7" s="14">
        <v>1725</v>
      </c>
      <c r="O7" s="46">
        <v>623</v>
      </c>
      <c r="P7" s="15">
        <v>1.6</v>
      </c>
      <c r="Q7" s="17">
        <v>2.25</v>
      </c>
      <c r="R7" s="30">
        <v>1.25</v>
      </c>
      <c r="S7" s="15">
        <v>0.4</v>
      </c>
      <c r="T7" s="17">
        <v>4</v>
      </c>
      <c r="U7" s="30">
        <v>1.3</v>
      </c>
      <c r="V7" s="15">
        <v>4.2</v>
      </c>
      <c r="W7" s="188">
        <v>0.45</v>
      </c>
      <c r="X7" s="174" t="s">
        <v>185</v>
      </c>
      <c r="Y7" s="11"/>
      <c r="Z7" s="11"/>
      <c r="AA7" s="11"/>
    </row>
    <row r="8" spans="1:29" x14ac:dyDescent="0.2">
      <c r="A8" s="3">
        <v>4</v>
      </c>
      <c r="B8" s="14">
        <v>1400</v>
      </c>
      <c r="C8" s="10">
        <v>1119</v>
      </c>
      <c r="D8" s="16">
        <v>0</v>
      </c>
      <c r="E8" s="166">
        <v>0</v>
      </c>
      <c r="F8" s="27">
        <v>0.05</v>
      </c>
      <c r="G8" s="16">
        <v>0</v>
      </c>
      <c r="H8" s="17">
        <v>0.05</v>
      </c>
      <c r="I8" s="30">
        <v>0.42</v>
      </c>
      <c r="J8" s="15">
        <v>0.8</v>
      </c>
      <c r="K8" s="188">
        <v>4.3999999999999997E-2</v>
      </c>
      <c r="L8" s="168"/>
      <c r="M8" s="3">
        <v>41</v>
      </c>
      <c r="N8" s="14">
        <v>1727</v>
      </c>
      <c r="O8" s="46">
        <v>941</v>
      </c>
      <c r="P8" s="15">
        <v>1.65</v>
      </c>
      <c r="Q8" s="17">
        <v>2.25</v>
      </c>
      <c r="R8" s="30">
        <v>1.25</v>
      </c>
      <c r="S8" s="15">
        <v>0.4</v>
      </c>
      <c r="T8" s="17">
        <v>4</v>
      </c>
      <c r="U8" s="30">
        <v>1.3</v>
      </c>
      <c r="V8" s="15">
        <v>4.2</v>
      </c>
      <c r="W8" s="188">
        <v>0.45</v>
      </c>
      <c r="X8" s="173"/>
      <c r="Y8" s="11"/>
      <c r="Z8" s="11"/>
      <c r="AA8" s="11"/>
    </row>
    <row r="9" spans="1:29" x14ac:dyDescent="0.2">
      <c r="A9" s="3">
        <v>5</v>
      </c>
      <c r="B9" s="14">
        <v>1410</v>
      </c>
      <c r="C9" s="10">
        <v>1182</v>
      </c>
      <c r="D9" s="16">
        <v>0</v>
      </c>
      <c r="E9" s="166">
        <v>0</v>
      </c>
      <c r="F9" s="27">
        <v>0.05</v>
      </c>
      <c r="G9" s="16">
        <v>0</v>
      </c>
      <c r="H9" s="17">
        <v>0.05</v>
      </c>
      <c r="I9" s="30">
        <v>0.44</v>
      </c>
      <c r="J9" s="15">
        <v>0.9</v>
      </c>
      <c r="K9" s="188">
        <v>4.3999999999999997E-2</v>
      </c>
      <c r="L9" s="168"/>
      <c r="M9" s="3">
        <v>42</v>
      </c>
      <c r="N9" s="14">
        <v>1730</v>
      </c>
      <c r="O9" s="46">
        <v>630</v>
      </c>
      <c r="P9" s="15">
        <v>1.7</v>
      </c>
      <c r="Q9" s="17">
        <v>2.25</v>
      </c>
      <c r="R9" s="30">
        <v>1.25</v>
      </c>
      <c r="S9" s="15">
        <v>0.4</v>
      </c>
      <c r="T9" s="17">
        <v>4</v>
      </c>
      <c r="U9" s="30">
        <v>1.3</v>
      </c>
      <c r="V9" s="15">
        <v>4.2</v>
      </c>
      <c r="W9" s="188">
        <v>0.45</v>
      </c>
      <c r="X9" s="173"/>
      <c r="Y9" s="11"/>
      <c r="Z9" s="11"/>
      <c r="AA9" s="11"/>
    </row>
    <row r="10" spans="1:29" x14ac:dyDescent="0.2">
      <c r="A10" s="3">
        <v>6</v>
      </c>
      <c r="B10" s="14">
        <v>1420</v>
      </c>
      <c r="C10" s="10">
        <v>1245</v>
      </c>
      <c r="D10" s="16">
        <v>0</v>
      </c>
      <c r="E10" s="166">
        <v>0</v>
      </c>
      <c r="F10" s="27">
        <v>0.05</v>
      </c>
      <c r="G10" s="16">
        <v>0</v>
      </c>
      <c r="H10" s="17">
        <v>0.05</v>
      </c>
      <c r="I10" s="30">
        <v>0.46</v>
      </c>
      <c r="J10" s="15">
        <v>0.95</v>
      </c>
      <c r="K10" s="188">
        <v>4.3999999999999997E-2</v>
      </c>
      <c r="L10" s="168"/>
      <c r="M10" s="3">
        <v>43</v>
      </c>
      <c r="N10" s="14">
        <v>1732</v>
      </c>
      <c r="O10" s="46">
        <v>950</v>
      </c>
      <c r="P10" s="15">
        <v>1.75</v>
      </c>
      <c r="Q10" s="17">
        <v>2.5</v>
      </c>
      <c r="R10" s="30">
        <v>1.3</v>
      </c>
      <c r="S10" s="15">
        <v>0.45</v>
      </c>
      <c r="T10" s="17">
        <v>4</v>
      </c>
      <c r="U10" s="30">
        <v>1.4</v>
      </c>
      <c r="V10" s="15">
        <v>4.2</v>
      </c>
      <c r="W10" s="188">
        <v>0.47499999999999998</v>
      </c>
      <c r="X10" s="173"/>
      <c r="Y10" s="11"/>
      <c r="Z10" s="11"/>
      <c r="AA10" s="11"/>
    </row>
    <row r="11" spans="1:29" x14ac:dyDescent="0.2">
      <c r="A11" s="3">
        <v>7</v>
      </c>
      <c r="B11" s="14">
        <v>1430</v>
      </c>
      <c r="C11" s="10">
        <v>1308</v>
      </c>
      <c r="D11" s="16">
        <v>0</v>
      </c>
      <c r="E11" s="166">
        <v>0</v>
      </c>
      <c r="F11" s="27">
        <v>0.05</v>
      </c>
      <c r="G11" s="16">
        <v>0</v>
      </c>
      <c r="H11" s="17">
        <v>0.05</v>
      </c>
      <c r="I11" s="30">
        <v>0.48</v>
      </c>
      <c r="J11" s="15">
        <v>1</v>
      </c>
      <c r="K11" s="188">
        <v>4.3999999999999997E-2</v>
      </c>
      <c r="L11" s="168"/>
      <c r="M11" s="3">
        <v>44</v>
      </c>
      <c r="N11" s="14">
        <v>1735</v>
      </c>
      <c r="O11" s="46">
        <v>636</v>
      </c>
      <c r="P11" s="15">
        <v>1.8</v>
      </c>
      <c r="Q11" s="17">
        <v>2.5</v>
      </c>
      <c r="R11" s="30">
        <v>1.3</v>
      </c>
      <c r="S11" s="15">
        <v>0.45</v>
      </c>
      <c r="T11" s="17">
        <v>4</v>
      </c>
      <c r="U11" s="30">
        <v>1.4</v>
      </c>
      <c r="V11" s="15">
        <v>4.2</v>
      </c>
      <c r="W11" s="188">
        <v>0.47499999999999998</v>
      </c>
      <c r="X11" s="173"/>
      <c r="Y11" s="11"/>
      <c r="Z11" s="11"/>
      <c r="AA11" s="11"/>
    </row>
    <row r="12" spans="1:29" x14ac:dyDescent="0.2">
      <c r="A12" s="3">
        <v>8</v>
      </c>
      <c r="B12" s="14">
        <v>1440</v>
      </c>
      <c r="C12" s="10">
        <v>1371</v>
      </c>
      <c r="D12" s="16">
        <v>0</v>
      </c>
      <c r="E12" s="166">
        <v>0</v>
      </c>
      <c r="F12" s="27">
        <v>0.05</v>
      </c>
      <c r="G12" s="16">
        <v>0</v>
      </c>
      <c r="H12" s="17">
        <v>0.05</v>
      </c>
      <c r="I12" s="30">
        <v>0.5</v>
      </c>
      <c r="J12" s="15">
        <v>1.1000000000000001</v>
      </c>
      <c r="K12" s="188">
        <v>4.3999999999999997E-2</v>
      </c>
      <c r="L12" s="168"/>
      <c r="M12" s="3">
        <v>45</v>
      </c>
      <c r="N12" s="14">
        <v>1737</v>
      </c>
      <c r="O12" s="46">
        <v>1930</v>
      </c>
      <c r="P12" s="15">
        <v>1.85</v>
      </c>
      <c r="Q12" s="17">
        <v>2.5</v>
      </c>
      <c r="R12" s="30">
        <v>1.3</v>
      </c>
      <c r="S12" s="15">
        <v>0.45</v>
      </c>
      <c r="T12" s="17">
        <v>4</v>
      </c>
      <c r="U12" s="30">
        <v>1.4</v>
      </c>
      <c r="V12" s="15">
        <v>4.2</v>
      </c>
      <c r="W12" s="188">
        <v>0.47499999999999998</v>
      </c>
      <c r="X12" s="173"/>
      <c r="Y12" s="11"/>
      <c r="Z12" s="11"/>
      <c r="AA12" s="11"/>
    </row>
    <row r="13" spans="1:29" x14ac:dyDescent="0.2">
      <c r="A13" s="3">
        <v>9</v>
      </c>
      <c r="B13" s="14">
        <v>1450</v>
      </c>
      <c r="C13" s="10">
        <v>2199</v>
      </c>
      <c r="D13" s="15">
        <v>0.05</v>
      </c>
      <c r="E13" s="17">
        <v>0.05</v>
      </c>
      <c r="F13" s="27">
        <v>0.05</v>
      </c>
      <c r="G13" s="16">
        <v>0</v>
      </c>
      <c r="H13" s="17">
        <v>0.05</v>
      </c>
      <c r="I13" s="30">
        <v>0.5</v>
      </c>
      <c r="J13" s="15">
        <v>1.2</v>
      </c>
      <c r="K13" s="188">
        <v>4.4999999999999998E-2</v>
      </c>
      <c r="L13" s="168"/>
      <c r="M13" s="3">
        <v>46</v>
      </c>
      <c r="N13" s="14">
        <v>1743</v>
      </c>
      <c r="O13" s="46">
        <v>1297</v>
      </c>
      <c r="P13" s="15">
        <v>1.9</v>
      </c>
      <c r="Q13" s="17">
        <v>2.5</v>
      </c>
      <c r="R13" s="30">
        <v>1.3</v>
      </c>
      <c r="S13" s="15">
        <v>0.45</v>
      </c>
      <c r="T13" s="17">
        <v>4</v>
      </c>
      <c r="U13" s="30">
        <v>1.4</v>
      </c>
      <c r="V13" s="15">
        <v>4.2</v>
      </c>
      <c r="W13" s="188">
        <v>0.47499999999999998</v>
      </c>
      <c r="X13" s="173"/>
      <c r="Y13" s="11"/>
      <c r="Z13" s="11"/>
      <c r="AA13" s="11"/>
      <c r="AB13" s="11"/>
    </row>
    <row r="14" spans="1:29" x14ac:dyDescent="0.2">
      <c r="A14" s="3">
        <v>10</v>
      </c>
      <c r="B14" s="14">
        <v>1465</v>
      </c>
      <c r="C14" s="10">
        <v>1529</v>
      </c>
      <c r="D14" s="15">
        <v>0.1</v>
      </c>
      <c r="E14" s="17">
        <v>0.1</v>
      </c>
      <c r="F14" s="27">
        <v>0.05</v>
      </c>
      <c r="G14" s="16">
        <v>0</v>
      </c>
      <c r="H14" s="17">
        <v>0.05</v>
      </c>
      <c r="I14" s="30">
        <v>0.7</v>
      </c>
      <c r="J14" s="15">
        <v>1.4</v>
      </c>
      <c r="K14" s="188">
        <v>4.5999999999999999E-2</v>
      </c>
      <c r="L14" s="168"/>
      <c r="M14" s="3">
        <v>47</v>
      </c>
      <c r="N14" s="14">
        <v>1747</v>
      </c>
      <c r="O14" s="46">
        <v>978</v>
      </c>
      <c r="P14" s="15">
        <v>1.95</v>
      </c>
      <c r="Q14" s="17">
        <v>2.5</v>
      </c>
      <c r="R14" s="30">
        <v>1.4</v>
      </c>
      <c r="S14" s="15">
        <v>0.45</v>
      </c>
      <c r="T14" s="17">
        <v>4</v>
      </c>
      <c r="U14" s="30">
        <v>1.4</v>
      </c>
      <c r="V14" s="15">
        <v>4.2</v>
      </c>
      <c r="W14" s="188">
        <v>0.47499999999999998</v>
      </c>
      <c r="X14" s="173"/>
      <c r="Y14" s="11"/>
      <c r="Z14" s="11"/>
      <c r="AA14" s="11"/>
    </row>
    <row r="15" spans="1:29" x14ac:dyDescent="0.2">
      <c r="A15" s="3">
        <v>11</v>
      </c>
      <c r="B15" s="14">
        <v>1475</v>
      </c>
      <c r="C15" s="10">
        <v>1592</v>
      </c>
      <c r="D15" s="15">
        <v>0.15</v>
      </c>
      <c r="E15" s="17">
        <v>0.15</v>
      </c>
      <c r="F15" s="27">
        <v>0.05</v>
      </c>
      <c r="G15" s="16">
        <v>0</v>
      </c>
      <c r="H15" s="17">
        <v>0.05</v>
      </c>
      <c r="I15" s="30">
        <v>0.8</v>
      </c>
      <c r="J15" s="15">
        <v>1.6</v>
      </c>
      <c r="K15" s="188">
        <v>4.8000000000000001E-2</v>
      </c>
      <c r="L15" s="168"/>
      <c r="M15" s="3">
        <v>48</v>
      </c>
      <c r="N15" s="14">
        <v>1750</v>
      </c>
      <c r="O15" s="46">
        <v>1646</v>
      </c>
      <c r="P15" s="15">
        <v>2</v>
      </c>
      <c r="Q15" s="17">
        <v>2.5</v>
      </c>
      <c r="R15" s="30">
        <v>1.4</v>
      </c>
      <c r="S15" s="15">
        <v>0.45</v>
      </c>
      <c r="T15" s="17">
        <v>4.5</v>
      </c>
      <c r="U15" s="30">
        <v>1.4</v>
      </c>
      <c r="V15" s="15">
        <v>4.2</v>
      </c>
      <c r="W15" s="188">
        <v>0.52500000000000002</v>
      </c>
      <c r="X15" s="173"/>
      <c r="Y15" s="11"/>
      <c r="Z15" s="11"/>
      <c r="AA15" s="11"/>
      <c r="AB15" s="11"/>
    </row>
    <row r="16" spans="1:29" x14ac:dyDescent="0.2">
      <c r="A16" s="3">
        <v>12</v>
      </c>
      <c r="B16" s="14">
        <v>1485</v>
      </c>
      <c r="C16" s="10">
        <v>1655</v>
      </c>
      <c r="D16" s="15">
        <v>0.2</v>
      </c>
      <c r="E16" s="17">
        <v>0.2</v>
      </c>
      <c r="F16" s="27">
        <v>0.05</v>
      </c>
      <c r="G16" s="16">
        <v>0</v>
      </c>
      <c r="H16" s="17">
        <v>0.05</v>
      </c>
      <c r="I16" s="30">
        <v>0.9</v>
      </c>
      <c r="J16" s="15">
        <v>1.8</v>
      </c>
      <c r="K16" s="188">
        <v>0.05</v>
      </c>
      <c r="L16" s="168"/>
      <c r="M16" s="3">
        <v>49</v>
      </c>
      <c r="N16" s="14">
        <v>1755</v>
      </c>
      <c r="O16" s="46">
        <v>1662</v>
      </c>
      <c r="P16" s="15">
        <v>2.0499999999999998</v>
      </c>
      <c r="Q16" s="17">
        <v>3</v>
      </c>
      <c r="R16" s="30">
        <v>1.45</v>
      </c>
      <c r="S16" s="15">
        <v>0.5</v>
      </c>
      <c r="T16" s="17">
        <v>4.5</v>
      </c>
      <c r="U16" s="30">
        <v>1.45</v>
      </c>
      <c r="V16" s="15">
        <v>4.5</v>
      </c>
      <c r="W16" s="188">
        <v>0.52500000000000002</v>
      </c>
      <c r="X16" s="173"/>
      <c r="Y16" s="11"/>
      <c r="Z16" s="11"/>
      <c r="AA16" s="11"/>
    </row>
    <row r="17" spans="1:29" x14ac:dyDescent="0.2">
      <c r="A17" s="3">
        <v>13</v>
      </c>
      <c r="B17" s="14">
        <v>1495</v>
      </c>
      <c r="C17" s="10">
        <v>333</v>
      </c>
      <c r="D17" s="15">
        <v>0.25</v>
      </c>
      <c r="E17" s="17">
        <v>0.2</v>
      </c>
      <c r="F17" s="27">
        <v>0.05</v>
      </c>
      <c r="G17" s="16">
        <v>0</v>
      </c>
      <c r="H17" s="17">
        <v>0.05</v>
      </c>
      <c r="I17" s="30">
        <v>0.9</v>
      </c>
      <c r="J17" s="15">
        <v>1.8</v>
      </c>
      <c r="K17" s="188">
        <v>0.05</v>
      </c>
      <c r="L17" s="168"/>
      <c r="M17" s="3">
        <v>50</v>
      </c>
      <c r="N17" s="14">
        <v>1760</v>
      </c>
      <c r="O17" s="46">
        <v>1678</v>
      </c>
      <c r="P17" s="15">
        <v>2.1</v>
      </c>
      <c r="Q17" s="17">
        <v>3</v>
      </c>
      <c r="R17" s="30">
        <v>1.45</v>
      </c>
      <c r="S17" s="15">
        <v>0.5</v>
      </c>
      <c r="T17" s="17">
        <v>4.5</v>
      </c>
      <c r="U17" s="30">
        <v>1.45</v>
      </c>
      <c r="V17" s="15">
        <v>4.5</v>
      </c>
      <c r="W17" s="188">
        <v>0.52500000000000002</v>
      </c>
      <c r="X17" s="174" t="s">
        <v>186</v>
      </c>
      <c r="Y17" s="11"/>
      <c r="Z17" s="11"/>
      <c r="AA17" s="11"/>
      <c r="AB17" s="11"/>
    </row>
    <row r="18" spans="1:29" x14ac:dyDescent="0.2">
      <c r="A18" s="3">
        <v>14</v>
      </c>
      <c r="B18" s="14">
        <v>1497</v>
      </c>
      <c r="C18" s="10">
        <v>827</v>
      </c>
      <c r="D18" s="15">
        <v>0.3</v>
      </c>
      <c r="E18" s="17">
        <v>0.2</v>
      </c>
      <c r="F18" s="27">
        <v>0.05</v>
      </c>
      <c r="G18" s="16">
        <v>0</v>
      </c>
      <c r="H18" s="17">
        <v>0.05</v>
      </c>
      <c r="I18" s="30">
        <v>1</v>
      </c>
      <c r="J18" s="15">
        <v>2</v>
      </c>
      <c r="K18" s="188">
        <v>0.05</v>
      </c>
      <c r="L18" s="168"/>
      <c r="M18" s="3">
        <v>51</v>
      </c>
      <c r="N18" s="14">
        <v>1765</v>
      </c>
      <c r="O18" s="46">
        <v>1694</v>
      </c>
      <c r="P18" s="15">
        <v>2.15</v>
      </c>
      <c r="Q18" s="17">
        <v>3</v>
      </c>
      <c r="R18" s="30">
        <v>1.45</v>
      </c>
      <c r="S18" s="15">
        <v>0.5</v>
      </c>
      <c r="T18" s="17">
        <v>4.5</v>
      </c>
      <c r="U18" s="30">
        <v>1.5</v>
      </c>
      <c r="V18" s="15">
        <v>4.5</v>
      </c>
      <c r="W18" s="188">
        <v>0.52500000000000002</v>
      </c>
      <c r="X18" s="173"/>
      <c r="Y18" s="11"/>
      <c r="Z18" s="11"/>
      <c r="AA18" s="11"/>
      <c r="AB18" s="11"/>
    </row>
    <row r="19" spans="1:29" x14ac:dyDescent="0.2">
      <c r="A19" s="3">
        <v>15</v>
      </c>
      <c r="B19" s="14">
        <v>1498</v>
      </c>
      <c r="C19" s="10">
        <v>680</v>
      </c>
      <c r="D19" s="15">
        <v>0.35</v>
      </c>
      <c r="E19" s="17">
        <v>0.25</v>
      </c>
      <c r="F19" s="27">
        <v>0.05</v>
      </c>
      <c r="G19" s="16">
        <v>0</v>
      </c>
      <c r="H19" s="17">
        <v>0.1</v>
      </c>
      <c r="I19" s="30">
        <v>1</v>
      </c>
      <c r="J19" s="15">
        <v>2</v>
      </c>
      <c r="K19" s="188">
        <v>0.05</v>
      </c>
      <c r="L19" s="169" t="s">
        <v>179</v>
      </c>
      <c r="M19" s="3">
        <v>52</v>
      </c>
      <c r="N19" s="14">
        <v>1770</v>
      </c>
      <c r="O19" s="46">
        <v>1709</v>
      </c>
      <c r="P19" s="15">
        <v>2.2000000000000002</v>
      </c>
      <c r="Q19" s="17">
        <v>3</v>
      </c>
      <c r="R19" s="30">
        <v>1.45</v>
      </c>
      <c r="S19" s="15">
        <v>0.5</v>
      </c>
      <c r="T19" s="17">
        <v>5</v>
      </c>
      <c r="U19" s="30">
        <v>1.5</v>
      </c>
      <c r="V19" s="15">
        <v>4.5</v>
      </c>
      <c r="W19" s="188">
        <v>0.57499999999999996</v>
      </c>
      <c r="X19" s="173"/>
      <c r="Y19" s="11"/>
      <c r="Z19" s="11"/>
      <c r="AA19" s="11"/>
      <c r="AB19" s="11"/>
    </row>
    <row r="20" spans="1:29" x14ac:dyDescent="0.2">
      <c r="A20" s="3">
        <v>16</v>
      </c>
      <c r="B20" s="14">
        <v>1502</v>
      </c>
      <c r="C20" s="10">
        <v>1042</v>
      </c>
      <c r="D20" s="15">
        <v>0.4</v>
      </c>
      <c r="E20" s="17">
        <v>0.5</v>
      </c>
      <c r="F20" s="27">
        <v>0.05</v>
      </c>
      <c r="G20" s="16">
        <v>0</v>
      </c>
      <c r="H20" s="17">
        <v>0.2</v>
      </c>
      <c r="I20" s="30">
        <v>1</v>
      </c>
      <c r="J20" s="15">
        <v>2</v>
      </c>
      <c r="K20" s="188">
        <v>0.05</v>
      </c>
      <c r="L20" s="169" t="s">
        <v>180</v>
      </c>
      <c r="M20" s="3">
        <v>53</v>
      </c>
      <c r="N20" s="14">
        <v>1775</v>
      </c>
      <c r="O20" s="46">
        <v>1725</v>
      </c>
      <c r="P20" s="15">
        <v>2.25</v>
      </c>
      <c r="Q20" s="17">
        <v>3</v>
      </c>
      <c r="R20" s="30">
        <v>1.5</v>
      </c>
      <c r="S20" s="15">
        <v>0.5</v>
      </c>
      <c r="T20" s="17">
        <v>5.5</v>
      </c>
      <c r="U20" s="30">
        <v>1.5</v>
      </c>
      <c r="V20" s="15">
        <v>4.5</v>
      </c>
      <c r="W20" s="188">
        <v>0.625</v>
      </c>
      <c r="X20" s="173"/>
      <c r="Y20" s="11"/>
      <c r="Z20" s="11"/>
      <c r="AA20" s="11"/>
    </row>
    <row r="21" spans="1:29" x14ac:dyDescent="0.2">
      <c r="A21" s="3">
        <v>17</v>
      </c>
      <c r="B21" s="14">
        <v>1508</v>
      </c>
      <c r="C21" s="10">
        <v>1800</v>
      </c>
      <c r="D21" s="15">
        <v>0.45</v>
      </c>
      <c r="E21" s="17">
        <v>0.75</v>
      </c>
      <c r="F21" s="27">
        <v>0.05</v>
      </c>
      <c r="G21" s="15">
        <v>0.01</v>
      </c>
      <c r="H21" s="17">
        <v>0.5</v>
      </c>
      <c r="I21" s="30">
        <v>1</v>
      </c>
      <c r="J21" s="15">
        <v>2</v>
      </c>
      <c r="K21" s="188">
        <v>0.1</v>
      </c>
      <c r="L21" s="169" t="s">
        <v>181</v>
      </c>
      <c r="M21" s="3">
        <v>54</v>
      </c>
      <c r="N21" s="14">
        <v>1780</v>
      </c>
      <c r="O21" s="46">
        <v>1741</v>
      </c>
      <c r="P21" s="15">
        <v>2.2999999999999998</v>
      </c>
      <c r="Q21" s="17">
        <v>3</v>
      </c>
      <c r="R21" s="30">
        <v>1.5</v>
      </c>
      <c r="S21" s="15">
        <v>0.5</v>
      </c>
      <c r="T21" s="17">
        <v>5.5</v>
      </c>
      <c r="U21" s="30">
        <v>1.5</v>
      </c>
      <c r="V21" s="15">
        <v>4.5</v>
      </c>
      <c r="W21" s="188">
        <v>0.625</v>
      </c>
      <c r="X21" s="173"/>
      <c r="Y21" s="11"/>
      <c r="Z21" s="11"/>
      <c r="AA21" s="11"/>
      <c r="AB21" s="11"/>
    </row>
    <row r="22" spans="1:29" x14ac:dyDescent="0.2">
      <c r="A22" s="3">
        <v>18</v>
      </c>
      <c r="B22" s="14">
        <v>1518</v>
      </c>
      <c r="C22" s="10">
        <v>2250</v>
      </c>
      <c r="D22" s="15">
        <v>0.5</v>
      </c>
      <c r="E22" s="17">
        <v>0.75</v>
      </c>
      <c r="F22" s="27">
        <v>0.05</v>
      </c>
      <c r="G22" s="15">
        <v>0.02</v>
      </c>
      <c r="H22" s="17">
        <v>1</v>
      </c>
      <c r="I22" s="30">
        <v>1</v>
      </c>
      <c r="J22" s="15">
        <v>2.1</v>
      </c>
      <c r="K22" s="188">
        <v>0.15</v>
      </c>
      <c r="L22" s="169" t="s">
        <v>210</v>
      </c>
      <c r="M22" s="3">
        <v>55</v>
      </c>
      <c r="N22" s="14">
        <v>1785</v>
      </c>
      <c r="O22" s="46">
        <v>1757</v>
      </c>
      <c r="P22" s="15">
        <v>2.35</v>
      </c>
      <c r="Q22" s="17">
        <v>3</v>
      </c>
      <c r="R22" s="30">
        <v>1.5</v>
      </c>
      <c r="S22" s="15">
        <v>0.5</v>
      </c>
      <c r="T22" s="17">
        <v>5.5</v>
      </c>
      <c r="U22" s="30">
        <v>1.5</v>
      </c>
      <c r="V22" s="15">
        <v>4.5</v>
      </c>
      <c r="W22" s="188">
        <v>0.625</v>
      </c>
      <c r="X22" s="173"/>
      <c r="Y22" s="11"/>
      <c r="Z22" s="11"/>
      <c r="AA22" s="11"/>
    </row>
    <row r="23" spans="1:29" x14ac:dyDescent="0.2">
      <c r="A23" s="3">
        <v>19</v>
      </c>
      <c r="B23" s="14">
        <v>1530</v>
      </c>
      <c r="C23" s="10">
        <v>1938</v>
      </c>
      <c r="D23" s="15">
        <v>0.55000000000000004</v>
      </c>
      <c r="E23" s="17">
        <v>1</v>
      </c>
      <c r="F23" s="27">
        <v>0.05</v>
      </c>
      <c r="G23" s="15">
        <v>0.05</v>
      </c>
      <c r="H23" s="17">
        <v>1</v>
      </c>
      <c r="I23" s="30">
        <v>1</v>
      </c>
      <c r="J23" s="15">
        <v>2.1</v>
      </c>
      <c r="K23" s="188">
        <v>0.15</v>
      </c>
      <c r="L23" s="169"/>
      <c r="M23" s="3">
        <v>56</v>
      </c>
      <c r="N23" s="14">
        <v>1790</v>
      </c>
      <c r="O23" s="46">
        <v>352</v>
      </c>
      <c r="P23" s="15">
        <v>2.4</v>
      </c>
      <c r="Q23" s="17">
        <v>3</v>
      </c>
      <c r="R23" s="30">
        <v>1.5</v>
      </c>
      <c r="S23" s="15">
        <v>0.5</v>
      </c>
      <c r="T23" s="17">
        <v>5.5</v>
      </c>
      <c r="U23" s="30">
        <v>1.75</v>
      </c>
      <c r="V23" s="15">
        <v>4.5</v>
      </c>
      <c r="W23" s="188">
        <v>0.625</v>
      </c>
      <c r="X23" s="173"/>
      <c r="Y23" s="11"/>
      <c r="Z23" s="11"/>
      <c r="AA23" s="11"/>
      <c r="AB23" s="11"/>
    </row>
    <row r="24" spans="1:29" x14ac:dyDescent="0.2">
      <c r="A24" s="3">
        <v>20</v>
      </c>
      <c r="B24" s="14">
        <v>1540</v>
      </c>
      <c r="C24" s="10">
        <v>985</v>
      </c>
      <c r="D24" s="15">
        <v>0.6</v>
      </c>
      <c r="E24" s="17">
        <v>1</v>
      </c>
      <c r="F24" s="27">
        <v>0.1</v>
      </c>
      <c r="G24" s="15">
        <v>0.1</v>
      </c>
      <c r="H24" s="17">
        <v>1</v>
      </c>
      <c r="I24" s="30">
        <v>1</v>
      </c>
      <c r="J24" s="15">
        <v>2.2000000000000002</v>
      </c>
      <c r="K24" s="188">
        <v>0.15</v>
      </c>
      <c r="L24" s="168"/>
      <c r="M24" s="3">
        <v>57</v>
      </c>
      <c r="N24" s="14">
        <v>1791</v>
      </c>
      <c r="O24" s="46">
        <v>353</v>
      </c>
      <c r="P24" s="15">
        <v>2.4500000000000002</v>
      </c>
      <c r="Q24" s="17">
        <v>3</v>
      </c>
      <c r="R24" s="30">
        <v>1.75</v>
      </c>
      <c r="S24" s="15">
        <v>0.5</v>
      </c>
      <c r="T24" s="17">
        <v>5.5</v>
      </c>
      <c r="U24" s="30">
        <v>1.75</v>
      </c>
      <c r="V24" s="15">
        <v>4.5</v>
      </c>
      <c r="W24" s="188">
        <v>0.65</v>
      </c>
      <c r="X24" s="173"/>
      <c r="Y24" s="11"/>
      <c r="Z24" s="11"/>
      <c r="AA24" s="11"/>
      <c r="AB24" s="11"/>
    </row>
    <row r="25" spans="1:29" x14ac:dyDescent="0.2">
      <c r="A25" s="3">
        <v>21</v>
      </c>
      <c r="B25" s="14">
        <v>1545</v>
      </c>
      <c r="C25" s="10">
        <v>1001</v>
      </c>
      <c r="D25" s="15">
        <v>0.65</v>
      </c>
      <c r="E25" s="17">
        <v>1</v>
      </c>
      <c r="F25" s="27">
        <v>0.2</v>
      </c>
      <c r="G25" s="15">
        <v>0.2</v>
      </c>
      <c r="H25" s="17">
        <v>1</v>
      </c>
      <c r="I25" s="30">
        <v>1</v>
      </c>
      <c r="J25" s="15">
        <v>2.5</v>
      </c>
      <c r="K25" s="188">
        <v>0.15</v>
      </c>
      <c r="L25" s="168"/>
      <c r="M25" s="3">
        <v>58</v>
      </c>
      <c r="N25" s="14">
        <v>1792</v>
      </c>
      <c r="O25" s="46">
        <v>1063</v>
      </c>
      <c r="P25" s="15">
        <v>2.5</v>
      </c>
      <c r="Q25" s="17">
        <v>3</v>
      </c>
      <c r="R25" s="30">
        <v>1.9</v>
      </c>
      <c r="S25" s="15">
        <v>0.55000000000000004</v>
      </c>
      <c r="T25" s="17">
        <v>5.5</v>
      </c>
      <c r="U25" s="30">
        <v>1.75</v>
      </c>
      <c r="V25" s="15">
        <v>4.5</v>
      </c>
      <c r="W25" s="188">
        <v>0.65</v>
      </c>
      <c r="X25" s="174" t="s">
        <v>212</v>
      </c>
      <c r="Y25" s="11"/>
      <c r="Z25" s="11"/>
      <c r="AA25" s="11"/>
      <c r="AB25" s="11"/>
      <c r="AC25" s="11"/>
    </row>
    <row r="26" spans="1:29" x14ac:dyDescent="0.2">
      <c r="A26" s="3">
        <v>22</v>
      </c>
      <c r="B26" s="14">
        <v>1550</v>
      </c>
      <c r="C26" s="10">
        <v>3144</v>
      </c>
      <c r="D26" s="15">
        <v>0.7</v>
      </c>
      <c r="E26" s="17">
        <v>1.5</v>
      </c>
      <c r="F26" s="27">
        <v>0.5</v>
      </c>
      <c r="G26" s="15">
        <v>0.2</v>
      </c>
      <c r="H26" s="17">
        <v>1</v>
      </c>
      <c r="I26" s="30">
        <v>1</v>
      </c>
      <c r="J26" s="15">
        <v>3</v>
      </c>
      <c r="K26" s="188">
        <v>0.15</v>
      </c>
      <c r="L26" s="168"/>
      <c r="M26" s="3">
        <v>59</v>
      </c>
      <c r="N26" s="14">
        <v>1795</v>
      </c>
      <c r="O26" s="46">
        <v>1069</v>
      </c>
      <c r="P26" s="15">
        <v>2.5499999999999998</v>
      </c>
      <c r="Q26" s="17">
        <v>3.5</v>
      </c>
      <c r="R26" s="30">
        <v>2</v>
      </c>
      <c r="S26" s="15">
        <v>0.55000000000000004</v>
      </c>
      <c r="T26" s="17">
        <v>6</v>
      </c>
      <c r="U26" s="30">
        <v>1.75</v>
      </c>
      <c r="V26" s="15">
        <v>4.5</v>
      </c>
      <c r="W26" s="188">
        <v>0.65</v>
      </c>
      <c r="X26" s="173"/>
      <c r="Y26" s="11"/>
      <c r="Z26" s="11"/>
      <c r="AA26" s="11"/>
      <c r="AB26" s="11"/>
    </row>
    <row r="27" spans="1:29" x14ac:dyDescent="0.2">
      <c r="A27" s="3">
        <v>23</v>
      </c>
      <c r="B27" s="14">
        <v>1565</v>
      </c>
      <c r="C27" s="10">
        <v>4444</v>
      </c>
      <c r="D27" s="15">
        <v>0.75</v>
      </c>
      <c r="E27" s="17">
        <v>1.5</v>
      </c>
      <c r="F27" s="27">
        <v>0.6</v>
      </c>
      <c r="G27" s="15">
        <v>0.2</v>
      </c>
      <c r="H27" s="17">
        <v>1</v>
      </c>
      <c r="I27" s="30">
        <v>1</v>
      </c>
      <c r="J27" s="15">
        <v>3.2</v>
      </c>
      <c r="K27" s="188">
        <v>0.15</v>
      </c>
      <c r="L27" s="168"/>
      <c r="M27" s="3">
        <v>60</v>
      </c>
      <c r="N27" s="14">
        <v>1798</v>
      </c>
      <c r="O27" s="46">
        <v>1075</v>
      </c>
      <c r="P27" s="15">
        <v>2.6</v>
      </c>
      <c r="Q27" s="17">
        <v>3.5</v>
      </c>
      <c r="R27" s="30">
        <v>2</v>
      </c>
      <c r="S27" s="15">
        <v>0.55000000000000004</v>
      </c>
      <c r="T27" s="17">
        <v>6</v>
      </c>
      <c r="U27" s="30">
        <v>1.9</v>
      </c>
      <c r="V27" s="15">
        <v>4.5</v>
      </c>
      <c r="W27" s="188">
        <v>0.65</v>
      </c>
      <c r="X27" s="173"/>
      <c r="Y27" s="11"/>
      <c r="Z27" s="11"/>
      <c r="AA27" s="11"/>
      <c r="AB27" s="11"/>
      <c r="AC27" s="11"/>
    </row>
    <row r="28" spans="1:29" x14ac:dyDescent="0.2">
      <c r="A28" s="3">
        <v>24</v>
      </c>
      <c r="B28" s="14">
        <v>1585</v>
      </c>
      <c r="C28" s="10">
        <v>3474</v>
      </c>
      <c r="D28" s="15">
        <v>0.8</v>
      </c>
      <c r="E28" s="17">
        <v>1.5</v>
      </c>
      <c r="F28" s="27">
        <v>0.75</v>
      </c>
      <c r="G28" s="15">
        <v>0.3</v>
      </c>
      <c r="H28" s="17">
        <v>1</v>
      </c>
      <c r="I28" s="30">
        <v>1</v>
      </c>
      <c r="J28" s="15">
        <v>3.5</v>
      </c>
      <c r="K28" s="188">
        <v>0.15</v>
      </c>
      <c r="L28" s="168"/>
      <c r="M28" s="3">
        <v>61</v>
      </c>
      <c r="N28" s="14">
        <v>1801</v>
      </c>
      <c r="O28" s="46">
        <v>719</v>
      </c>
      <c r="P28" s="15">
        <v>2.65</v>
      </c>
      <c r="Q28" s="17">
        <v>3.5</v>
      </c>
      <c r="R28" s="30">
        <v>2.25</v>
      </c>
      <c r="S28" s="15">
        <v>0.55000000000000004</v>
      </c>
      <c r="T28" s="17">
        <v>8</v>
      </c>
      <c r="U28" s="30">
        <v>2</v>
      </c>
      <c r="V28" s="15">
        <v>4.5</v>
      </c>
      <c r="W28" s="188">
        <v>0.67500000000000004</v>
      </c>
      <c r="X28" s="173"/>
      <c r="Y28" s="11"/>
      <c r="Z28" s="11"/>
      <c r="AA28" s="11"/>
      <c r="AB28" s="11"/>
    </row>
    <row r="29" spans="1:29" x14ac:dyDescent="0.2">
      <c r="A29" s="3">
        <v>25</v>
      </c>
      <c r="B29" s="14">
        <v>1600</v>
      </c>
      <c r="C29" s="10">
        <v>2379</v>
      </c>
      <c r="D29" s="15">
        <v>0.85</v>
      </c>
      <c r="E29" s="17">
        <v>1.5</v>
      </c>
      <c r="F29" s="27">
        <v>0.8</v>
      </c>
      <c r="G29" s="15">
        <v>0.3</v>
      </c>
      <c r="H29" s="17">
        <v>1</v>
      </c>
      <c r="I29" s="30">
        <v>1</v>
      </c>
      <c r="J29" s="15">
        <v>3.6</v>
      </c>
      <c r="K29" s="188">
        <v>0.15</v>
      </c>
      <c r="L29" s="169" t="s">
        <v>182</v>
      </c>
      <c r="M29" s="3">
        <v>62</v>
      </c>
      <c r="N29" s="14">
        <v>1803</v>
      </c>
      <c r="O29" s="46">
        <v>722</v>
      </c>
      <c r="P29" s="15">
        <v>2.7</v>
      </c>
      <c r="Q29" s="17">
        <v>3.5</v>
      </c>
      <c r="R29" s="30">
        <v>2.25</v>
      </c>
      <c r="S29" s="15">
        <v>0.55000000000000004</v>
      </c>
      <c r="T29" s="17">
        <v>8</v>
      </c>
      <c r="U29" s="30">
        <v>2</v>
      </c>
      <c r="V29" s="15">
        <v>4.5</v>
      </c>
      <c r="W29" s="188">
        <v>0.67500000000000004</v>
      </c>
      <c r="X29" s="173"/>
      <c r="Y29" s="11"/>
      <c r="Z29" s="11"/>
      <c r="AA29" s="11"/>
      <c r="AB29" s="11"/>
    </row>
    <row r="30" spans="1:29" x14ac:dyDescent="0.2">
      <c r="A30" s="3">
        <v>26</v>
      </c>
      <c r="B30" s="14">
        <v>1610</v>
      </c>
      <c r="C30" s="10">
        <v>2442</v>
      </c>
      <c r="D30" s="15">
        <v>0.9</v>
      </c>
      <c r="E30" s="17">
        <v>1.75</v>
      </c>
      <c r="F30" s="27">
        <v>0.9</v>
      </c>
      <c r="G30" s="15">
        <v>0.3</v>
      </c>
      <c r="H30" s="17">
        <v>1.25</v>
      </c>
      <c r="I30" s="30">
        <v>1</v>
      </c>
      <c r="J30" s="15">
        <v>3.8</v>
      </c>
      <c r="K30" s="188">
        <v>0.17499999999999999</v>
      </c>
      <c r="L30" s="168"/>
      <c r="M30" s="3">
        <v>63</v>
      </c>
      <c r="N30" s="14">
        <v>1805</v>
      </c>
      <c r="O30" s="46">
        <v>724</v>
      </c>
      <c r="P30" s="15">
        <v>2.75</v>
      </c>
      <c r="Q30" s="17">
        <v>3.5</v>
      </c>
      <c r="R30" s="30">
        <v>2.5</v>
      </c>
      <c r="S30" s="15">
        <v>0.6</v>
      </c>
      <c r="T30" s="17">
        <v>8</v>
      </c>
      <c r="U30" s="30">
        <v>2</v>
      </c>
      <c r="V30" s="15">
        <v>4.5</v>
      </c>
      <c r="W30" s="188">
        <v>0.67500000000000004</v>
      </c>
      <c r="X30" s="173"/>
      <c r="Y30" s="11"/>
      <c r="Z30" s="11"/>
      <c r="AA30" s="11"/>
      <c r="AB30" s="11"/>
    </row>
    <row r="31" spans="1:29" x14ac:dyDescent="0.2">
      <c r="A31" s="3">
        <v>27</v>
      </c>
      <c r="B31" s="14">
        <v>1620</v>
      </c>
      <c r="C31" s="10">
        <v>1237</v>
      </c>
      <c r="D31" s="15">
        <v>0.95</v>
      </c>
      <c r="E31" s="17">
        <v>1.75</v>
      </c>
      <c r="F31" s="27">
        <v>1</v>
      </c>
      <c r="G31" s="15">
        <v>0.3</v>
      </c>
      <c r="H31" s="17">
        <v>1.25</v>
      </c>
      <c r="I31" s="30">
        <v>1</v>
      </c>
      <c r="J31" s="15">
        <v>4</v>
      </c>
      <c r="K31" s="188">
        <v>0.17499999999999999</v>
      </c>
      <c r="L31" s="168"/>
      <c r="M31" s="3">
        <v>64</v>
      </c>
      <c r="N31" s="14">
        <v>1807</v>
      </c>
      <c r="O31" s="46">
        <v>727</v>
      </c>
      <c r="P31" s="15">
        <v>2.8</v>
      </c>
      <c r="Q31" s="17">
        <v>3.5</v>
      </c>
      <c r="R31" s="30">
        <v>2.5</v>
      </c>
      <c r="S31" s="15">
        <v>0.6</v>
      </c>
      <c r="T31" s="17">
        <v>8</v>
      </c>
      <c r="U31" s="30">
        <v>2</v>
      </c>
      <c r="V31" s="15">
        <v>4.5</v>
      </c>
      <c r="W31" s="188">
        <v>0.7</v>
      </c>
      <c r="X31" s="173"/>
      <c r="Y31" s="11"/>
      <c r="Z31" s="11"/>
      <c r="AA31" s="11"/>
      <c r="AB31" s="11"/>
      <c r="AC31" s="11"/>
    </row>
    <row r="32" spans="1:29" x14ac:dyDescent="0.2">
      <c r="A32" s="3">
        <v>28</v>
      </c>
      <c r="B32" s="14">
        <v>1625</v>
      </c>
      <c r="C32" s="10">
        <v>2797</v>
      </c>
      <c r="D32" s="15">
        <v>1</v>
      </c>
      <c r="E32" s="17">
        <v>1.75</v>
      </c>
      <c r="F32" s="27">
        <v>1</v>
      </c>
      <c r="G32" s="15">
        <v>0.3</v>
      </c>
      <c r="H32" s="17">
        <v>1.25</v>
      </c>
      <c r="I32" s="30">
        <v>1</v>
      </c>
      <c r="J32" s="15">
        <v>4</v>
      </c>
      <c r="K32" s="188">
        <v>0.17499999999999999</v>
      </c>
      <c r="L32" s="168"/>
      <c r="M32" s="3">
        <v>65</v>
      </c>
      <c r="N32" s="14">
        <v>1809</v>
      </c>
      <c r="O32" s="46">
        <v>729</v>
      </c>
      <c r="P32" s="15">
        <v>2.85</v>
      </c>
      <c r="Q32" s="17">
        <v>3.5</v>
      </c>
      <c r="R32" s="30">
        <v>2.5</v>
      </c>
      <c r="S32" s="15">
        <v>0.6</v>
      </c>
      <c r="T32" s="17">
        <v>8</v>
      </c>
      <c r="U32" s="30">
        <v>2</v>
      </c>
      <c r="V32" s="15">
        <v>4.5</v>
      </c>
      <c r="W32" s="188">
        <v>0.9</v>
      </c>
      <c r="X32" s="173"/>
      <c r="Y32" s="11"/>
      <c r="Z32" s="11"/>
      <c r="AA32" s="11"/>
      <c r="AB32" s="11"/>
    </row>
    <row r="33" spans="1:29" x14ac:dyDescent="0.2">
      <c r="A33" s="3">
        <v>29</v>
      </c>
      <c r="B33" s="14">
        <v>1636</v>
      </c>
      <c r="C33" s="10">
        <v>2075</v>
      </c>
      <c r="D33" s="15">
        <v>1.05</v>
      </c>
      <c r="E33" s="17">
        <v>2</v>
      </c>
      <c r="F33" s="27">
        <v>1.1000000000000001</v>
      </c>
      <c r="G33" s="15">
        <v>0.35</v>
      </c>
      <c r="H33" s="17">
        <v>1.5</v>
      </c>
      <c r="I33" s="30">
        <v>1.1000000000000001</v>
      </c>
      <c r="J33" s="15">
        <v>4</v>
      </c>
      <c r="K33" s="188">
        <v>0.2</v>
      </c>
      <c r="L33" s="169" t="s">
        <v>183</v>
      </c>
      <c r="M33" s="3">
        <v>66</v>
      </c>
      <c r="N33" s="14">
        <v>1811</v>
      </c>
      <c r="O33" s="46">
        <v>732</v>
      </c>
      <c r="P33" s="15">
        <v>2.9</v>
      </c>
      <c r="Q33" s="17">
        <v>4</v>
      </c>
      <c r="R33" s="30">
        <v>2.5</v>
      </c>
      <c r="S33" s="15">
        <v>0.6</v>
      </c>
      <c r="T33" s="17">
        <v>8.1</v>
      </c>
      <c r="U33" s="30">
        <v>2</v>
      </c>
      <c r="V33" s="15">
        <v>4.5</v>
      </c>
      <c r="W33" s="188">
        <v>0.92500000000000004</v>
      </c>
      <c r="X33" s="173"/>
      <c r="Y33" s="11"/>
      <c r="Z33" s="11"/>
      <c r="AA33" s="11"/>
      <c r="AB33" s="11"/>
      <c r="AC33" s="11"/>
    </row>
    <row r="34" spans="1:29" x14ac:dyDescent="0.2">
      <c r="A34" s="3">
        <v>30</v>
      </c>
      <c r="B34" s="14">
        <v>1644</v>
      </c>
      <c r="C34" s="10">
        <v>2929</v>
      </c>
      <c r="D34" s="15">
        <v>1.1000000000000001</v>
      </c>
      <c r="E34" s="17">
        <v>2</v>
      </c>
      <c r="F34" s="27">
        <v>1.1000000000000001</v>
      </c>
      <c r="G34" s="15">
        <v>0.35</v>
      </c>
      <c r="H34" s="17">
        <v>1.5</v>
      </c>
      <c r="I34" s="30">
        <v>1.1000000000000001</v>
      </c>
      <c r="J34" s="15">
        <v>4</v>
      </c>
      <c r="K34" s="188">
        <v>0.2</v>
      </c>
      <c r="L34" s="168"/>
      <c r="M34" s="3">
        <v>67</v>
      </c>
      <c r="N34" s="14">
        <v>1813</v>
      </c>
      <c r="O34" s="46">
        <v>734</v>
      </c>
      <c r="P34" s="15">
        <v>2.95</v>
      </c>
      <c r="Q34" s="17">
        <v>4</v>
      </c>
      <c r="R34" s="30">
        <v>2.75</v>
      </c>
      <c r="S34" s="15">
        <v>0.6</v>
      </c>
      <c r="T34" s="17">
        <v>8.1999999999999993</v>
      </c>
      <c r="U34" s="30">
        <v>2</v>
      </c>
      <c r="V34" s="15">
        <v>4.5</v>
      </c>
      <c r="W34" s="188">
        <v>0.95</v>
      </c>
      <c r="X34" s="173"/>
      <c r="Y34" s="11"/>
      <c r="Z34" s="11"/>
      <c r="AA34" s="11"/>
      <c r="AB34" s="11"/>
    </row>
    <row r="35" spans="1:29" x14ac:dyDescent="0.2">
      <c r="A35" s="3">
        <v>31</v>
      </c>
      <c r="B35" s="14">
        <v>1655</v>
      </c>
      <c r="C35" s="10">
        <v>1347</v>
      </c>
      <c r="D35" s="15">
        <v>1.1499999999999999</v>
      </c>
      <c r="E35" s="17">
        <v>2</v>
      </c>
      <c r="F35" s="27">
        <v>1.1000000000000001</v>
      </c>
      <c r="G35" s="15">
        <v>0.35</v>
      </c>
      <c r="H35" s="17">
        <v>1.75</v>
      </c>
      <c r="I35" s="30">
        <v>1.1000000000000001</v>
      </c>
      <c r="J35" s="15">
        <v>4</v>
      </c>
      <c r="K35" s="188">
        <v>0.22500000000000001</v>
      </c>
      <c r="L35" s="169" t="s">
        <v>184</v>
      </c>
      <c r="M35" s="3">
        <v>68</v>
      </c>
      <c r="N35" s="14">
        <v>1815</v>
      </c>
      <c r="O35" s="46">
        <v>1851</v>
      </c>
      <c r="P35" s="15">
        <v>3</v>
      </c>
      <c r="Q35" s="17">
        <v>4</v>
      </c>
      <c r="R35" s="30">
        <v>2.75</v>
      </c>
      <c r="S35" s="15">
        <v>0.6</v>
      </c>
      <c r="T35" s="17">
        <v>8.3000000000000007</v>
      </c>
      <c r="U35" s="30">
        <v>2</v>
      </c>
      <c r="V35" s="15">
        <v>4.5</v>
      </c>
      <c r="W35" s="188">
        <v>0.97499999999999998</v>
      </c>
      <c r="X35" s="173"/>
      <c r="Y35" s="11"/>
      <c r="Z35" s="11"/>
      <c r="AA35" s="11"/>
      <c r="AB35" s="11"/>
    </row>
    <row r="36" spans="1:29" x14ac:dyDescent="0.2">
      <c r="A36" s="3">
        <v>32</v>
      </c>
      <c r="B36" s="14">
        <v>1660</v>
      </c>
      <c r="C36" s="10">
        <v>4183</v>
      </c>
      <c r="D36" s="15">
        <v>1.2</v>
      </c>
      <c r="E36" s="17">
        <v>2</v>
      </c>
      <c r="F36" s="27">
        <v>1.1000000000000001</v>
      </c>
      <c r="G36" s="15">
        <v>0.35</v>
      </c>
      <c r="H36" s="17">
        <v>1.75</v>
      </c>
      <c r="I36" s="30">
        <v>1.1000000000000001</v>
      </c>
      <c r="J36" s="15">
        <v>4</v>
      </c>
      <c r="K36" s="188">
        <v>0.25</v>
      </c>
      <c r="L36" s="168"/>
      <c r="M36" s="3">
        <v>69</v>
      </c>
      <c r="N36" s="14">
        <v>1820</v>
      </c>
      <c r="O36" s="46">
        <v>3765</v>
      </c>
      <c r="P36" s="15">
        <v>3.05</v>
      </c>
      <c r="Q36" s="17">
        <v>4</v>
      </c>
      <c r="R36" s="30">
        <v>2.75</v>
      </c>
      <c r="S36" s="15">
        <v>0.6</v>
      </c>
      <c r="T36" s="17">
        <v>8.4</v>
      </c>
      <c r="U36" s="30">
        <v>2</v>
      </c>
      <c r="V36" s="15">
        <v>4.5</v>
      </c>
      <c r="W36" s="188">
        <v>1</v>
      </c>
      <c r="X36" s="173"/>
      <c r="Y36" s="11"/>
      <c r="Z36" s="11"/>
      <c r="AA36" s="11"/>
      <c r="AB36" s="11"/>
    </row>
    <row r="37" spans="1:29" x14ac:dyDescent="0.2">
      <c r="A37" s="3">
        <v>33</v>
      </c>
      <c r="B37" s="14">
        <v>1675</v>
      </c>
      <c r="C37" s="10">
        <v>4325</v>
      </c>
      <c r="D37" s="15">
        <v>1.25</v>
      </c>
      <c r="E37" s="17">
        <v>2</v>
      </c>
      <c r="F37" s="27">
        <v>1.1000000000000001</v>
      </c>
      <c r="G37" s="15">
        <v>0.35</v>
      </c>
      <c r="H37" s="17">
        <v>2</v>
      </c>
      <c r="I37" s="30">
        <v>1.1000000000000001</v>
      </c>
      <c r="J37" s="15">
        <v>4</v>
      </c>
      <c r="K37" s="188">
        <v>0.3</v>
      </c>
      <c r="L37" s="168"/>
      <c r="M37" s="3">
        <v>70</v>
      </c>
      <c r="N37" s="14">
        <v>1830</v>
      </c>
      <c r="O37" s="46">
        <v>3828</v>
      </c>
      <c r="P37" s="15">
        <v>3.1</v>
      </c>
      <c r="Q37" s="17">
        <v>4</v>
      </c>
      <c r="R37" s="30">
        <v>2.75</v>
      </c>
      <c r="S37" s="15">
        <v>0.6</v>
      </c>
      <c r="T37" s="17">
        <v>8.5</v>
      </c>
      <c r="U37" s="30">
        <v>2</v>
      </c>
      <c r="V37" s="15">
        <v>4.5</v>
      </c>
      <c r="W37" s="188">
        <v>1.1000000000000001</v>
      </c>
      <c r="X37" s="173"/>
      <c r="Y37" s="11"/>
      <c r="Z37" s="11"/>
      <c r="AA37" s="11"/>
      <c r="AB37" s="11"/>
    </row>
    <row r="38" spans="1:29" x14ac:dyDescent="0.2">
      <c r="A38" s="3">
        <v>34</v>
      </c>
      <c r="B38" s="14">
        <v>1690</v>
      </c>
      <c r="C38" s="10">
        <v>2946</v>
      </c>
      <c r="D38" s="15">
        <v>1.3</v>
      </c>
      <c r="E38" s="17">
        <v>2.1</v>
      </c>
      <c r="F38" s="27">
        <v>1.2</v>
      </c>
      <c r="G38" s="15">
        <v>0.4</v>
      </c>
      <c r="H38" s="17">
        <v>2.5</v>
      </c>
      <c r="I38" s="30">
        <v>1.25</v>
      </c>
      <c r="J38" s="15">
        <v>4</v>
      </c>
      <c r="K38" s="188">
        <v>0.35</v>
      </c>
      <c r="L38" s="169" t="s">
        <v>211</v>
      </c>
      <c r="M38" s="3">
        <v>71</v>
      </c>
      <c r="N38" s="14">
        <v>1840</v>
      </c>
      <c r="O38" s="46">
        <v>3891</v>
      </c>
      <c r="P38" s="15">
        <v>3.15</v>
      </c>
      <c r="Q38" s="17">
        <v>4</v>
      </c>
      <c r="R38" s="30">
        <v>2.75</v>
      </c>
      <c r="S38" s="15">
        <v>0.6</v>
      </c>
      <c r="T38" s="17">
        <v>8.6</v>
      </c>
      <c r="U38" s="30">
        <v>2</v>
      </c>
      <c r="V38" s="15">
        <v>4.5</v>
      </c>
      <c r="W38" s="188">
        <v>1.2</v>
      </c>
      <c r="X38" s="173"/>
      <c r="Y38" s="11"/>
      <c r="Z38" s="11"/>
      <c r="AA38" s="11"/>
      <c r="AB38" s="11"/>
    </row>
    <row r="39" spans="1:29" x14ac:dyDescent="0.2">
      <c r="A39" s="3">
        <v>35</v>
      </c>
      <c r="B39" s="14">
        <v>1700</v>
      </c>
      <c r="C39" s="10">
        <v>2703</v>
      </c>
      <c r="D39" s="15">
        <v>1.35</v>
      </c>
      <c r="E39" s="17">
        <v>2.1</v>
      </c>
      <c r="F39" s="27">
        <v>1.2</v>
      </c>
      <c r="G39" s="15">
        <v>0.4</v>
      </c>
      <c r="H39" s="17">
        <v>3</v>
      </c>
      <c r="I39" s="30">
        <v>1.25</v>
      </c>
      <c r="J39" s="15">
        <v>4</v>
      </c>
      <c r="K39" s="188">
        <v>0.35</v>
      </c>
      <c r="L39" s="168"/>
      <c r="M39" s="3">
        <v>72</v>
      </c>
      <c r="N39" s="14">
        <v>1850</v>
      </c>
      <c r="O39" s="46">
        <v>12241</v>
      </c>
      <c r="P39" s="15">
        <v>3.2</v>
      </c>
      <c r="Q39" s="17">
        <v>4</v>
      </c>
      <c r="R39" s="30">
        <v>2.75</v>
      </c>
      <c r="S39" s="15">
        <v>0.6</v>
      </c>
      <c r="T39" s="17">
        <v>8.6999999999999993</v>
      </c>
      <c r="U39" s="30">
        <v>2</v>
      </c>
      <c r="V39" s="15">
        <v>4.5</v>
      </c>
      <c r="W39" s="188">
        <v>1.2</v>
      </c>
      <c r="X39" s="173"/>
      <c r="Y39" s="11"/>
      <c r="Z39" s="11"/>
      <c r="AA39" s="11"/>
      <c r="AB39" s="11"/>
      <c r="AC39" s="11"/>
    </row>
    <row r="40" spans="1:29" ht="13.5" thickBot="1" x14ac:dyDescent="0.25">
      <c r="A40" s="7">
        <v>36</v>
      </c>
      <c r="B40" s="18">
        <v>1709</v>
      </c>
      <c r="C40" s="74">
        <v>1517</v>
      </c>
      <c r="D40" s="19">
        <v>1.4</v>
      </c>
      <c r="E40" s="20">
        <v>2.1</v>
      </c>
      <c r="F40" s="28">
        <v>1.25</v>
      </c>
      <c r="G40" s="19">
        <v>0.4</v>
      </c>
      <c r="H40" s="20">
        <v>3</v>
      </c>
      <c r="I40" s="31">
        <v>1.25</v>
      </c>
      <c r="J40" s="19">
        <v>4</v>
      </c>
      <c r="K40" s="189">
        <v>0.375</v>
      </c>
      <c r="L40" s="170"/>
      <c r="M40" s="171"/>
      <c r="N40" s="163"/>
      <c r="O40" s="163"/>
      <c r="P40" s="163"/>
      <c r="Q40" s="164"/>
      <c r="R40" s="171"/>
      <c r="S40" s="163"/>
      <c r="T40" s="164"/>
      <c r="U40" s="171"/>
      <c r="V40" s="163"/>
      <c r="W40" s="190"/>
      <c r="X40" s="175"/>
      <c r="Y40" s="11"/>
      <c r="Z40" s="11"/>
      <c r="AA40" s="11"/>
      <c r="AB40" s="11"/>
    </row>
    <row r="41" spans="1:29" x14ac:dyDescent="0.2"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</row>
    <row r="42" spans="1:29" x14ac:dyDescent="0.2"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</row>
    <row r="43" spans="1:29" x14ac:dyDescent="0.2"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</row>
    <row r="44" spans="1:29" x14ac:dyDescent="0.2"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</row>
    <row r="45" spans="1:29" x14ac:dyDescent="0.2"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</row>
    <row r="46" spans="1:29" x14ac:dyDescent="0.2"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</row>
    <row r="47" spans="1:29" x14ac:dyDescent="0.2"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</row>
    <row r="48" spans="1:29" x14ac:dyDescent="0.2"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</row>
    <row r="49" spans="13:29" x14ac:dyDescent="0.2"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</row>
    <row r="50" spans="13:29" x14ac:dyDescent="0.2"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</row>
    <row r="51" spans="13:29" x14ac:dyDescent="0.2"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</row>
    <row r="52" spans="13:29" x14ac:dyDescent="0.2"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</row>
    <row r="53" spans="13:29" x14ac:dyDescent="0.2"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</row>
    <row r="54" spans="13:29" x14ac:dyDescent="0.2"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3:29" x14ac:dyDescent="0.2"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</row>
    <row r="56" spans="13:29" x14ac:dyDescent="0.2"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</row>
    <row r="57" spans="13:29" x14ac:dyDescent="0.2"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</row>
    <row r="58" spans="13:29" x14ac:dyDescent="0.2"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3:29" x14ac:dyDescent="0.2"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</row>
    <row r="60" spans="13:29" x14ac:dyDescent="0.2"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</row>
    <row r="61" spans="13:29" x14ac:dyDescent="0.2"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</row>
    <row r="62" spans="13:29" x14ac:dyDescent="0.2"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3:29" x14ac:dyDescent="0.2"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</row>
    <row r="64" spans="13:29" x14ac:dyDescent="0.2"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</row>
    <row r="65" spans="1:28" x14ac:dyDescent="0.2"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</row>
    <row r="66" spans="1:28" x14ac:dyDescent="0.2"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</row>
    <row r="67" spans="1:28" x14ac:dyDescent="0.2"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</row>
    <row r="68" spans="1:28" x14ac:dyDescent="0.2"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8" x14ac:dyDescent="0.2"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</row>
    <row r="70" spans="1:28" x14ac:dyDescent="0.2"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8" x14ac:dyDescent="0.2"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</row>
    <row r="72" spans="1:28" x14ac:dyDescent="0.2"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8" x14ac:dyDescent="0.2"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</row>
    <row r="74" spans="1:28" x14ac:dyDescent="0.2"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8" x14ac:dyDescent="0.2"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</row>
    <row r="76" spans="1:28" x14ac:dyDescent="0.2"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8" ht="15.75" x14ac:dyDescent="0.25">
      <c r="A77" s="12"/>
      <c r="B77" s="13"/>
      <c r="C77" s="13"/>
      <c r="D77" s="2"/>
    </row>
    <row r="78" spans="1:28" x14ac:dyDescent="0.2">
      <c r="A78" s="2"/>
      <c r="B78" s="2"/>
      <c r="C78" s="2"/>
      <c r="D78" s="2"/>
    </row>
    <row r="79" spans="1:28" x14ac:dyDescent="0.2">
      <c r="A79" s="2"/>
      <c r="B79" s="2"/>
      <c r="C79" s="2"/>
      <c r="D79" s="2"/>
    </row>
    <row r="80" spans="1:28" x14ac:dyDescent="0.2">
      <c r="A80" s="2"/>
      <c r="B80" s="2"/>
      <c r="C80" s="2"/>
      <c r="D80" s="2"/>
    </row>
    <row r="81" spans="1:4" x14ac:dyDescent="0.2">
      <c r="A81" s="2"/>
      <c r="B81" s="2"/>
      <c r="C81" s="2"/>
      <c r="D81" s="2"/>
    </row>
    <row r="82" spans="1:4" x14ac:dyDescent="0.2">
      <c r="A82" s="2"/>
      <c r="B82" s="2"/>
      <c r="C82" s="2"/>
      <c r="D82" s="2"/>
    </row>
    <row r="83" spans="1:4" x14ac:dyDescent="0.2">
      <c r="A83" s="2"/>
      <c r="B83" s="2"/>
      <c r="C83" s="2"/>
      <c r="D83" s="2"/>
    </row>
    <row r="84" spans="1:4" x14ac:dyDescent="0.2">
      <c r="A84" s="2"/>
      <c r="B84" s="2"/>
      <c r="C84" s="2"/>
      <c r="D84" s="2"/>
    </row>
    <row r="85" spans="1:4" x14ac:dyDescent="0.2">
      <c r="A85" s="2"/>
      <c r="B85" s="2"/>
      <c r="C85" s="2"/>
      <c r="D85" s="2"/>
    </row>
    <row r="86" spans="1:4" x14ac:dyDescent="0.2">
      <c r="A86" s="2"/>
      <c r="B86" s="2"/>
      <c r="C86" s="2"/>
      <c r="D86" s="2"/>
    </row>
    <row r="87" spans="1:4" x14ac:dyDescent="0.2">
      <c r="A87" s="2"/>
      <c r="B87" s="2"/>
      <c r="C87" s="2"/>
      <c r="D87" s="2"/>
    </row>
    <row r="88" spans="1:4" x14ac:dyDescent="0.2">
      <c r="A88" s="2"/>
      <c r="B88" s="2"/>
      <c r="C88" s="2"/>
      <c r="D88" s="2"/>
    </row>
    <row r="89" spans="1:4" x14ac:dyDescent="0.2">
      <c r="A89" s="2"/>
      <c r="B89" s="2"/>
      <c r="C89" s="2"/>
      <c r="D89" s="2"/>
    </row>
    <row r="90" spans="1:4" x14ac:dyDescent="0.2">
      <c r="A90" s="2"/>
      <c r="B90" s="2"/>
      <c r="C90" s="2"/>
      <c r="D90" s="2"/>
    </row>
    <row r="91" spans="1:4" x14ac:dyDescent="0.2">
      <c r="A91" s="2"/>
      <c r="B91" s="2"/>
      <c r="C91" s="2"/>
      <c r="D91" s="2"/>
    </row>
  </sheetData>
  <mergeCells count="17">
    <mergeCell ref="A2:A3"/>
    <mergeCell ref="C2:C3"/>
    <mergeCell ref="A1:X1"/>
    <mergeCell ref="L2:L3"/>
    <mergeCell ref="F2:H2"/>
    <mergeCell ref="I2:K2"/>
    <mergeCell ref="E2:E3"/>
    <mergeCell ref="D2:D3"/>
    <mergeCell ref="B2:B3"/>
    <mergeCell ref="X2:X3"/>
    <mergeCell ref="U2:W2"/>
    <mergeCell ref="M2:M3"/>
    <mergeCell ref="N2:N3"/>
    <mergeCell ref="O2:O3"/>
    <mergeCell ref="P2:P3"/>
    <mergeCell ref="Q2:Q3"/>
    <mergeCell ref="R2:T2"/>
  </mergeCells>
  <phoneticPr fontId="4" type="noConversion"/>
  <pageMargins left="0.19685039370078741" right="0.19685039370078741" top="0.19685039370078741" bottom="0.19685039370078741" header="0.31496062992125984" footer="0.31496062992125984"/>
  <pageSetup paperSize="9" orientation="landscape" horizontalDpi="200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9"/>
  <sheetViews>
    <sheetView workbookViewId="0">
      <selection sqref="A1:F1"/>
    </sheetView>
  </sheetViews>
  <sheetFormatPr defaultRowHeight="12.75" x14ac:dyDescent="0.2"/>
  <cols>
    <col min="1" max="1" width="4.42578125" style="81" bestFit="1" customWidth="1"/>
    <col min="2" max="2" width="25.7109375" style="81" bestFit="1" customWidth="1"/>
    <col min="3" max="3" width="9.7109375" style="81" bestFit="1" customWidth="1"/>
    <col min="4" max="5" width="8" style="98" bestFit="1" customWidth="1"/>
    <col min="6" max="6" width="9.7109375" style="98" bestFit="1" customWidth="1"/>
    <col min="7" max="7" width="9.28515625" style="81" customWidth="1"/>
    <col min="8" max="8" width="4.42578125" style="81" bestFit="1" customWidth="1"/>
    <col min="9" max="9" width="25.7109375" style="81" bestFit="1" customWidth="1"/>
    <col min="10" max="11" width="8" style="81" bestFit="1" customWidth="1"/>
    <col min="12" max="12" width="9.7109375" style="81" bestFit="1" customWidth="1"/>
    <col min="13" max="16384" width="9.140625" style="81"/>
  </cols>
  <sheetData>
    <row r="1" spans="1:13" ht="13.5" thickBot="1" x14ac:dyDescent="0.25">
      <c r="A1" s="229" t="s">
        <v>47</v>
      </c>
      <c r="B1" s="230"/>
      <c r="C1" s="230"/>
      <c r="D1" s="230"/>
      <c r="E1" s="230"/>
      <c r="F1" s="231"/>
      <c r="H1" s="229" t="s">
        <v>48</v>
      </c>
      <c r="I1" s="230"/>
      <c r="J1" s="230"/>
      <c r="K1" s="230"/>
      <c r="L1" s="231"/>
      <c r="M1" s="76"/>
    </row>
    <row r="2" spans="1:13" ht="13.5" thickBot="1" x14ac:dyDescent="0.25">
      <c r="A2" s="120" t="s">
        <v>0</v>
      </c>
      <c r="B2" s="124" t="s">
        <v>49</v>
      </c>
      <c r="C2" s="120" t="s">
        <v>50</v>
      </c>
      <c r="D2" s="77" t="s">
        <v>51</v>
      </c>
      <c r="E2" s="78" t="s">
        <v>52</v>
      </c>
      <c r="F2" s="79" t="s">
        <v>53</v>
      </c>
      <c r="H2" s="120" t="s">
        <v>0</v>
      </c>
      <c r="I2" s="129" t="s">
        <v>49</v>
      </c>
      <c r="J2" s="80" t="s">
        <v>51</v>
      </c>
      <c r="K2" s="78" t="s">
        <v>52</v>
      </c>
      <c r="L2" s="79" t="s">
        <v>53</v>
      </c>
    </row>
    <row r="3" spans="1:13" x14ac:dyDescent="0.2">
      <c r="A3" s="123">
        <v>1</v>
      </c>
      <c r="B3" s="125" t="s">
        <v>58</v>
      </c>
      <c r="C3" s="127" t="s">
        <v>59</v>
      </c>
      <c r="D3" s="102">
        <v>20</v>
      </c>
      <c r="E3" s="103">
        <v>6</v>
      </c>
      <c r="F3" s="104">
        <v>5</v>
      </c>
      <c r="H3" s="130">
        <v>3</v>
      </c>
      <c r="I3" s="131" t="s">
        <v>54</v>
      </c>
      <c r="J3" s="82">
        <v>20</v>
      </c>
      <c r="K3" s="83">
        <v>40</v>
      </c>
      <c r="L3" s="84">
        <v>5</v>
      </c>
    </row>
    <row r="4" spans="1:13" x14ac:dyDescent="0.2">
      <c r="A4" s="121">
        <v>2</v>
      </c>
      <c r="B4" s="132" t="s">
        <v>56</v>
      </c>
      <c r="C4" s="128" t="s">
        <v>56</v>
      </c>
      <c r="D4" s="107">
        <v>12</v>
      </c>
      <c r="E4" s="88">
        <v>10</v>
      </c>
      <c r="F4" s="89">
        <v>8</v>
      </c>
      <c r="H4" s="121">
        <v>10</v>
      </c>
      <c r="I4" s="133" t="s">
        <v>57</v>
      </c>
      <c r="J4" s="87">
        <v>25</v>
      </c>
      <c r="K4" s="88">
        <v>50</v>
      </c>
      <c r="L4" s="89">
        <v>5</v>
      </c>
    </row>
    <row r="5" spans="1:13" x14ac:dyDescent="0.2">
      <c r="A5" s="121">
        <v>3</v>
      </c>
      <c r="B5" s="132" t="s">
        <v>54</v>
      </c>
      <c r="C5" s="128" t="s">
        <v>55</v>
      </c>
      <c r="D5" s="107">
        <v>20</v>
      </c>
      <c r="E5" s="88">
        <v>40</v>
      </c>
      <c r="F5" s="89">
        <v>5</v>
      </c>
      <c r="H5" s="121">
        <v>19</v>
      </c>
      <c r="I5" s="133" t="s">
        <v>60</v>
      </c>
      <c r="J5" s="87">
        <v>30</v>
      </c>
      <c r="K5" s="88">
        <v>60</v>
      </c>
      <c r="L5" s="89">
        <v>4</v>
      </c>
    </row>
    <row r="6" spans="1:13" x14ac:dyDescent="0.2">
      <c r="A6" s="121">
        <v>9</v>
      </c>
      <c r="B6" s="126" t="s">
        <v>61</v>
      </c>
      <c r="C6" s="128" t="s">
        <v>62</v>
      </c>
      <c r="D6" s="107">
        <v>10</v>
      </c>
      <c r="E6" s="88">
        <v>15</v>
      </c>
      <c r="F6" s="89">
        <v>10</v>
      </c>
      <c r="H6" s="121">
        <v>25</v>
      </c>
      <c r="I6" s="133" t="s">
        <v>63</v>
      </c>
      <c r="J6" s="87">
        <v>40</v>
      </c>
      <c r="K6" s="88">
        <v>80</v>
      </c>
      <c r="L6" s="89">
        <v>4</v>
      </c>
    </row>
    <row r="7" spans="1:13" x14ac:dyDescent="0.2">
      <c r="A7" s="121">
        <v>10</v>
      </c>
      <c r="B7" s="126" t="s">
        <v>57</v>
      </c>
      <c r="C7" s="128" t="s">
        <v>55</v>
      </c>
      <c r="D7" s="107">
        <v>25</v>
      </c>
      <c r="E7" s="88">
        <v>50</v>
      </c>
      <c r="F7" s="89">
        <v>5</v>
      </c>
      <c r="H7" s="121">
        <v>32</v>
      </c>
      <c r="I7" s="133" t="s">
        <v>64</v>
      </c>
      <c r="J7" s="87">
        <v>50</v>
      </c>
      <c r="K7" s="88">
        <v>100</v>
      </c>
      <c r="L7" s="89">
        <v>5</v>
      </c>
    </row>
    <row r="8" spans="1:13" ht="13.5" thickBot="1" x14ac:dyDescent="0.25">
      <c r="A8" s="121">
        <v>14</v>
      </c>
      <c r="B8" s="126" t="s">
        <v>65</v>
      </c>
      <c r="C8" s="128" t="s">
        <v>59</v>
      </c>
      <c r="D8" s="107">
        <v>26</v>
      </c>
      <c r="E8" s="88">
        <v>6</v>
      </c>
      <c r="F8" s="89">
        <v>5</v>
      </c>
      <c r="H8" s="122">
        <v>38</v>
      </c>
      <c r="I8" s="134" t="s">
        <v>66</v>
      </c>
      <c r="J8" s="90">
        <v>60</v>
      </c>
      <c r="K8" s="91">
        <v>120</v>
      </c>
      <c r="L8" s="92">
        <v>5</v>
      </c>
    </row>
    <row r="9" spans="1:13" ht="13.5" thickBot="1" x14ac:dyDescent="0.25">
      <c r="A9" s="121">
        <v>19</v>
      </c>
      <c r="B9" s="126" t="s">
        <v>60</v>
      </c>
      <c r="C9" s="128" t="s">
        <v>55</v>
      </c>
      <c r="D9" s="107">
        <v>30</v>
      </c>
      <c r="E9" s="88">
        <v>60</v>
      </c>
      <c r="F9" s="89">
        <v>4</v>
      </c>
    </row>
    <row r="10" spans="1:13" ht="13.5" thickBot="1" x14ac:dyDescent="0.25">
      <c r="A10" s="121">
        <v>21</v>
      </c>
      <c r="B10" s="126" t="s">
        <v>67</v>
      </c>
      <c r="C10" s="128" t="s">
        <v>56</v>
      </c>
      <c r="D10" s="107">
        <v>14</v>
      </c>
      <c r="E10" s="88">
        <v>15</v>
      </c>
      <c r="F10" s="89">
        <v>8</v>
      </c>
      <c r="H10" s="229" t="s">
        <v>68</v>
      </c>
      <c r="I10" s="230"/>
      <c r="J10" s="230"/>
      <c r="K10" s="230"/>
      <c r="L10" s="231"/>
    </row>
    <row r="11" spans="1:13" ht="13.5" thickBot="1" x14ac:dyDescent="0.25">
      <c r="A11" s="121">
        <v>23</v>
      </c>
      <c r="B11" s="126" t="s">
        <v>69</v>
      </c>
      <c r="C11" s="128" t="s">
        <v>62</v>
      </c>
      <c r="D11" s="107">
        <v>20</v>
      </c>
      <c r="E11" s="88">
        <v>20</v>
      </c>
      <c r="F11" s="89">
        <v>10</v>
      </c>
      <c r="H11" s="120" t="s">
        <v>0</v>
      </c>
      <c r="I11" s="129" t="s">
        <v>49</v>
      </c>
      <c r="J11" s="80" t="s">
        <v>51</v>
      </c>
      <c r="K11" s="78" t="s">
        <v>52</v>
      </c>
      <c r="L11" s="79" t="s">
        <v>53</v>
      </c>
    </row>
    <row r="12" spans="1:13" x14ac:dyDescent="0.2">
      <c r="A12" s="121">
        <v>25</v>
      </c>
      <c r="B12" s="126" t="s">
        <v>63</v>
      </c>
      <c r="C12" s="128" t="s">
        <v>55</v>
      </c>
      <c r="D12" s="107">
        <v>40</v>
      </c>
      <c r="E12" s="88">
        <v>80</v>
      </c>
      <c r="F12" s="89">
        <v>4</v>
      </c>
      <c r="H12" s="121">
        <v>9</v>
      </c>
      <c r="I12" s="133" t="s">
        <v>61</v>
      </c>
      <c r="J12" s="87">
        <v>10</v>
      </c>
      <c r="K12" s="88">
        <v>15</v>
      </c>
      <c r="L12" s="89">
        <v>10</v>
      </c>
    </row>
    <row r="13" spans="1:13" x14ac:dyDescent="0.2">
      <c r="A13" s="121">
        <v>25</v>
      </c>
      <c r="B13" s="126" t="s">
        <v>70</v>
      </c>
      <c r="C13" s="128" t="s">
        <v>59</v>
      </c>
      <c r="D13" s="107">
        <v>30</v>
      </c>
      <c r="E13" s="88">
        <v>8</v>
      </c>
      <c r="F13" s="89">
        <v>5</v>
      </c>
      <c r="H13" s="121">
        <v>23</v>
      </c>
      <c r="I13" s="133" t="s">
        <v>69</v>
      </c>
      <c r="J13" s="87">
        <v>20</v>
      </c>
      <c r="K13" s="88">
        <v>20</v>
      </c>
      <c r="L13" s="89">
        <v>10</v>
      </c>
    </row>
    <row r="14" spans="1:13" x14ac:dyDescent="0.2">
      <c r="A14" s="121">
        <v>27</v>
      </c>
      <c r="B14" s="126" t="s">
        <v>62</v>
      </c>
      <c r="C14" s="128" t="s">
        <v>62</v>
      </c>
      <c r="D14" s="107">
        <v>25</v>
      </c>
      <c r="E14" s="88">
        <v>25</v>
      </c>
      <c r="F14" s="89">
        <v>10</v>
      </c>
      <c r="H14" s="121">
        <v>27</v>
      </c>
      <c r="I14" s="133" t="s">
        <v>62</v>
      </c>
      <c r="J14" s="87">
        <v>25</v>
      </c>
      <c r="K14" s="88">
        <v>25</v>
      </c>
      <c r="L14" s="89">
        <v>10</v>
      </c>
    </row>
    <row r="15" spans="1:13" ht="13.5" thickBot="1" x14ac:dyDescent="0.25">
      <c r="A15" s="121">
        <v>31</v>
      </c>
      <c r="B15" s="126" t="s">
        <v>71</v>
      </c>
      <c r="C15" s="128" t="s">
        <v>56</v>
      </c>
      <c r="D15" s="107">
        <v>16</v>
      </c>
      <c r="E15" s="88">
        <v>20</v>
      </c>
      <c r="F15" s="89">
        <v>8</v>
      </c>
      <c r="H15" s="122">
        <v>33</v>
      </c>
      <c r="I15" s="135" t="s">
        <v>72</v>
      </c>
      <c r="J15" s="90">
        <v>30</v>
      </c>
      <c r="K15" s="91">
        <v>35</v>
      </c>
      <c r="L15" s="92">
        <v>10</v>
      </c>
    </row>
    <row r="16" spans="1:13" ht="13.5" thickBot="1" x14ac:dyDescent="0.25">
      <c r="A16" s="121">
        <v>32</v>
      </c>
      <c r="B16" s="126" t="s">
        <v>64</v>
      </c>
      <c r="C16" s="128" t="s">
        <v>55</v>
      </c>
      <c r="D16" s="107">
        <v>50</v>
      </c>
      <c r="E16" s="88">
        <v>100</v>
      </c>
      <c r="F16" s="89">
        <v>5</v>
      </c>
      <c r="H16" s="94"/>
      <c r="I16" s="95"/>
      <c r="J16" s="96"/>
      <c r="K16" s="96"/>
      <c r="L16" s="96"/>
    </row>
    <row r="17" spans="1:12" ht="13.5" thickBot="1" x14ac:dyDescent="0.25">
      <c r="A17" s="121">
        <v>33</v>
      </c>
      <c r="B17" s="126" t="s">
        <v>72</v>
      </c>
      <c r="C17" s="128" t="s">
        <v>62</v>
      </c>
      <c r="D17" s="107">
        <v>30</v>
      </c>
      <c r="E17" s="88">
        <v>35</v>
      </c>
      <c r="F17" s="89">
        <v>10</v>
      </c>
      <c r="H17" s="229" t="s">
        <v>73</v>
      </c>
      <c r="I17" s="230"/>
      <c r="J17" s="230"/>
      <c r="K17" s="230"/>
      <c r="L17" s="231"/>
    </row>
    <row r="18" spans="1:12" ht="13.5" thickBot="1" x14ac:dyDescent="0.25">
      <c r="A18" s="121">
        <v>35</v>
      </c>
      <c r="B18" s="126" t="s">
        <v>74</v>
      </c>
      <c r="C18" s="128" t="s">
        <v>59</v>
      </c>
      <c r="D18" s="107">
        <v>32</v>
      </c>
      <c r="E18" s="88">
        <v>10</v>
      </c>
      <c r="F18" s="89">
        <v>5</v>
      </c>
      <c r="H18" s="120" t="s">
        <v>0</v>
      </c>
      <c r="I18" s="129" t="s">
        <v>49</v>
      </c>
      <c r="J18" s="80" t="s">
        <v>51</v>
      </c>
      <c r="K18" s="78" t="s">
        <v>52</v>
      </c>
      <c r="L18" s="79" t="s">
        <v>53</v>
      </c>
    </row>
    <row r="19" spans="1:12" x14ac:dyDescent="0.2">
      <c r="A19" s="121">
        <v>37</v>
      </c>
      <c r="B19" s="126" t="s">
        <v>75</v>
      </c>
      <c r="C19" s="128" t="s">
        <v>56</v>
      </c>
      <c r="D19" s="107">
        <v>20</v>
      </c>
      <c r="E19" s="88">
        <v>35</v>
      </c>
      <c r="F19" s="89">
        <v>8</v>
      </c>
      <c r="H19" s="121">
        <v>2</v>
      </c>
      <c r="I19" s="136" t="s">
        <v>56</v>
      </c>
      <c r="J19" s="87">
        <v>12</v>
      </c>
      <c r="K19" s="88">
        <v>10</v>
      </c>
      <c r="L19" s="89">
        <v>8</v>
      </c>
    </row>
    <row r="20" spans="1:12" ht="13.5" thickBot="1" x14ac:dyDescent="0.25">
      <c r="A20" s="122">
        <v>38</v>
      </c>
      <c r="B20" s="137" t="s">
        <v>66</v>
      </c>
      <c r="C20" s="138" t="s">
        <v>55</v>
      </c>
      <c r="D20" s="109">
        <v>60</v>
      </c>
      <c r="E20" s="91">
        <v>120</v>
      </c>
      <c r="F20" s="92">
        <v>5</v>
      </c>
      <c r="H20" s="121">
        <v>21</v>
      </c>
      <c r="I20" s="133" t="s">
        <v>67</v>
      </c>
      <c r="J20" s="87">
        <v>14</v>
      </c>
      <c r="K20" s="88">
        <v>15</v>
      </c>
      <c r="L20" s="89">
        <v>8</v>
      </c>
    </row>
    <row r="21" spans="1:12" x14ac:dyDescent="0.2">
      <c r="H21" s="121">
        <v>31</v>
      </c>
      <c r="I21" s="133" t="s">
        <v>71</v>
      </c>
      <c r="J21" s="87">
        <v>16</v>
      </c>
      <c r="K21" s="88">
        <v>20</v>
      </c>
      <c r="L21" s="89">
        <v>8</v>
      </c>
    </row>
    <row r="22" spans="1:12" ht="13.5" thickBot="1" x14ac:dyDescent="0.25">
      <c r="H22" s="122">
        <v>37</v>
      </c>
      <c r="I22" s="135" t="s">
        <v>75</v>
      </c>
      <c r="J22" s="90">
        <v>20</v>
      </c>
      <c r="K22" s="91">
        <v>35</v>
      </c>
      <c r="L22" s="92">
        <v>8</v>
      </c>
    </row>
    <row r="23" spans="1:12" ht="13.5" thickBot="1" x14ac:dyDescent="0.25">
      <c r="A23" s="94"/>
      <c r="B23" s="95"/>
      <c r="C23" s="95"/>
      <c r="D23" s="96"/>
      <c r="E23" s="96"/>
      <c r="F23" s="96"/>
    </row>
    <row r="24" spans="1:12" ht="13.5" thickBot="1" x14ac:dyDescent="0.25">
      <c r="D24" s="81"/>
      <c r="E24" s="81"/>
      <c r="F24" s="81"/>
      <c r="H24" s="229" t="s">
        <v>76</v>
      </c>
      <c r="I24" s="230"/>
      <c r="J24" s="230"/>
      <c r="K24" s="230"/>
      <c r="L24" s="231"/>
    </row>
    <row r="25" spans="1:12" ht="13.5" thickBot="1" x14ac:dyDescent="0.25">
      <c r="H25" s="120" t="s">
        <v>0</v>
      </c>
      <c r="I25" s="129" t="s">
        <v>49</v>
      </c>
      <c r="J25" s="80" t="s">
        <v>51</v>
      </c>
      <c r="K25" s="78" t="s">
        <v>52</v>
      </c>
      <c r="L25" s="79" t="s">
        <v>53</v>
      </c>
    </row>
    <row r="26" spans="1:12" x14ac:dyDescent="0.2">
      <c r="H26" s="121">
        <v>0</v>
      </c>
      <c r="I26" s="133" t="s">
        <v>58</v>
      </c>
      <c r="J26" s="87">
        <v>20</v>
      </c>
      <c r="K26" s="88">
        <v>6</v>
      </c>
      <c r="L26" s="89">
        <v>5</v>
      </c>
    </row>
    <row r="27" spans="1:12" x14ac:dyDescent="0.2">
      <c r="H27" s="121">
        <v>6</v>
      </c>
      <c r="I27" s="133" t="s">
        <v>65</v>
      </c>
      <c r="J27" s="87">
        <v>26</v>
      </c>
      <c r="K27" s="88">
        <v>6</v>
      </c>
      <c r="L27" s="89">
        <v>5</v>
      </c>
    </row>
    <row r="28" spans="1:12" x14ac:dyDescent="0.2">
      <c r="H28" s="121">
        <v>17</v>
      </c>
      <c r="I28" s="133" t="s">
        <v>70</v>
      </c>
      <c r="J28" s="87">
        <v>30</v>
      </c>
      <c r="K28" s="88">
        <v>8</v>
      </c>
      <c r="L28" s="89">
        <v>5</v>
      </c>
    </row>
    <row r="29" spans="1:12" ht="13.5" thickBot="1" x14ac:dyDescent="0.25">
      <c r="H29" s="122">
        <v>27</v>
      </c>
      <c r="I29" s="135" t="s">
        <v>74</v>
      </c>
      <c r="J29" s="90">
        <v>32</v>
      </c>
      <c r="K29" s="91">
        <v>10</v>
      </c>
      <c r="L29" s="92">
        <v>5</v>
      </c>
    </row>
  </sheetData>
  <mergeCells count="5">
    <mergeCell ref="H24:L24"/>
    <mergeCell ref="A1:F1"/>
    <mergeCell ref="H1:L1"/>
    <mergeCell ref="H10:L10"/>
    <mergeCell ref="H17:L17"/>
  </mergeCells>
  <phoneticPr fontId="4" type="noConversion"/>
  <pageMargins left="0.19685039370078741" right="0.19685039370078741" top="0.19685039370078741" bottom="0.19685039370078741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5"/>
  <sheetViews>
    <sheetView workbookViewId="0">
      <selection sqref="A1:M1"/>
    </sheetView>
  </sheetViews>
  <sheetFormatPr defaultRowHeight="12.75" x14ac:dyDescent="0.2"/>
  <cols>
    <col min="1" max="1" width="4.42578125" bestFit="1" customWidth="1"/>
    <col min="2" max="2" width="28.7109375" bestFit="1" customWidth="1"/>
    <col min="3" max="3" width="5.42578125" bestFit="1" customWidth="1"/>
    <col min="4" max="4" width="4.85546875" bestFit="1" customWidth="1"/>
    <col min="5" max="5" width="6.5703125" bestFit="1" customWidth="1"/>
    <col min="6" max="6" width="6.28515625" bestFit="1" customWidth="1"/>
    <col min="7" max="7" width="4.85546875" bestFit="1" customWidth="1"/>
    <col min="8" max="8" width="6.5703125" bestFit="1" customWidth="1"/>
    <col min="9" max="9" width="6.28515625" bestFit="1" customWidth="1"/>
    <col min="10" max="10" width="4.85546875" bestFit="1" customWidth="1"/>
    <col min="11" max="11" width="6.5703125" bestFit="1" customWidth="1"/>
    <col min="12" max="12" width="6.28515625" bestFit="1" customWidth="1"/>
    <col min="13" max="13" width="6.140625" bestFit="1" customWidth="1"/>
  </cols>
  <sheetData>
    <row r="1" spans="1:13" ht="16.5" thickBot="1" x14ac:dyDescent="0.3">
      <c r="A1" s="237" t="s">
        <v>77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9"/>
    </row>
    <row r="2" spans="1:13" x14ac:dyDescent="0.2">
      <c r="A2" s="240" t="s">
        <v>0</v>
      </c>
      <c r="B2" s="242" t="s">
        <v>78</v>
      </c>
      <c r="C2" s="242" t="s">
        <v>79</v>
      </c>
      <c r="D2" s="244" t="s">
        <v>80</v>
      </c>
      <c r="E2" s="245"/>
      <c r="F2" s="246"/>
      <c r="G2" s="247" t="s">
        <v>81</v>
      </c>
      <c r="H2" s="245"/>
      <c r="I2" s="248"/>
      <c r="J2" s="232" t="s">
        <v>172</v>
      </c>
      <c r="K2" s="233"/>
      <c r="L2" s="234"/>
      <c r="M2" s="235" t="s">
        <v>173</v>
      </c>
    </row>
    <row r="3" spans="1:13" ht="13.5" thickBot="1" x14ac:dyDescent="0.25">
      <c r="A3" s="241"/>
      <c r="B3" s="243"/>
      <c r="C3" s="243"/>
      <c r="D3" s="147" t="s">
        <v>9</v>
      </c>
      <c r="E3" s="145" t="s">
        <v>8</v>
      </c>
      <c r="F3" s="146" t="s">
        <v>195</v>
      </c>
      <c r="G3" s="147" t="s">
        <v>9</v>
      </c>
      <c r="H3" s="145" t="s">
        <v>8</v>
      </c>
      <c r="I3" s="146" t="s">
        <v>195</v>
      </c>
      <c r="J3" s="147" t="s">
        <v>9</v>
      </c>
      <c r="K3" s="145" t="s">
        <v>8</v>
      </c>
      <c r="L3" s="146" t="s">
        <v>195</v>
      </c>
      <c r="M3" s="236"/>
    </row>
    <row r="4" spans="1:13" x14ac:dyDescent="0.2">
      <c r="A4" s="148">
        <v>7</v>
      </c>
      <c r="B4" s="127" t="s">
        <v>82</v>
      </c>
      <c r="C4" s="117">
        <v>2</v>
      </c>
      <c r="D4" s="102">
        <v>1</v>
      </c>
      <c r="E4" s="103">
        <v>2</v>
      </c>
      <c r="F4" s="104">
        <v>1</v>
      </c>
      <c r="G4" s="102">
        <v>0</v>
      </c>
      <c r="H4" s="103">
        <v>0</v>
      </c>
      <c r="I4" s="141">
        <v>0</v>
      </c>
      <c r="J4" s="102">
        <f>D4+G4</f>
        <v>1</v>
      </c>
      <c r="K4" s="103">
        <f>E4+H4</f>
        <v>2</v>
      </c>
      <c r="L4" s="104">
        <f>F4+I4</f>
        <v>1</v>
      </c>
      <c r="M4" s="149">
        <f>SUM(J4:L4)</f>
        <v>4</v>
      </c>
    </row>
    <row r="5" spans="1:13" x14ac:dyDescent="0.2">
      <c r="A5" s="139">
        <v>7</v>
      </c>
      <c r="B5" s="128" t="s">
        <v>83</v>
      </c>
      <c r="C5" s="118">
        <v>2</v>
      </c>
      <c r="D5" s="107">
        <v>1</v>
      </c>
      <c r="E5" s="88">
        <v>1</v>
      </c>
      <c r="F5" s="89">
        <v>1</v>
      </c>
      <c r="G5" s="107">
        <v>0</v>
      </c>
      <c r="H5" s="88">
        <v>0</v>
      </c>
      <c r="I5" s="142">
        <v>1</v>
      </c>
      <c r="J5" s="107">
        <f t="shared" ref="J5:J15" si="0">D5+G5</f>
        <v>1</v>
      </c>
      <c r="K5" s="88">
        <f t="shared" ref="K5:K15" si="1">E5+H5</f>
        <v>1</v>
      </c>
      <c r="L5" s="89">
        <f t="shared" ref="L5:L14" si="2">F5+I5</f>
        <v>2</v>
      </c>
      <c r="M5" s="150">
        <f t="shared" ref="M5:M12" si="3">SUM(J5:L5)</f>
        <v>4</v>
      </c>
    </row>
    <row r="6" spans="1:13" x14ac:dyDescent="0.2">
      <c r="A6" s="139">
        <v>15</v>
      </c>
      <c r="B6" s="128" t="s">
        <v>84</v>
      </c>
      <c r="C6" s="118">
        <v>2</v>
      </c>
      <c r="D6" s="107">
        <v>2</v>
      </c>
      <c r="E6" s="88">
        <v>2</v>
      </c>
      <c r="F6" s="89">
        <v>2</v>
      </c>
      <c r="G6" s="107">
        <v>1</v>
      </c>
      <c r="H6" s="88">
        <v>1</v>
      </c>
      <c r="I6" s="142">
        <v>2</v>
      </c>
      <c r="J6" s="107">
        <f t="shared" si="0"/>
        <v>3</v>
      </c>
      <c r="K6" s="88">
        <f t="shared" si="1"/>
        <v>3</v>
      </c>
      <c r="L6" s="89">
        <f t="shared" si="2"/>
        <v>4</v>
      </c>
      <c r="M6" s="150">
        <f t="shared" si="3"/>
        <v>10</v>
      </c>
    </row>
    <row r="7" spans="1:13" x14ac:dyDescent="0.2">
      <c r="A7" s="139">
        <v>15</v>
      </c>
      <c r="B7" s="128" t="s">
        <v>85</v>
      </c>
      <c r="C7" s="118">
        <v>2</v>
      </c>
      <c r="D7" s="107">
        <v>3</v>
      </c>
      <c r="E7" s="88">
        <v>3</v>
      </c>
      <c r="F7" s="89">
        <v>2</v>
      </c>
      <c r="G7" s="107">
        <v>1</v>
      </c>
      <c r="H7" s="88">
        <v>1</v>
      </c>
      <c r="I7" s="142">
        <v>1</v>
      </c>
      <c r="J7" s="107">
        <f t="shared" si="0"/>
        <v>4</v>
      </c>
      <c r="K7" s="88">
        <f t="shared" si="1"/>
        <v>4</v>
      </c>
      <c r="L7" s="89">
        <f t="shared" si="2"/>
        <v>3</v>
      </c>
      <c r="M7" s="150">
        <f t="shared" si="3"/>
        <v>11</v>
      </c>
    </row>
    <row r="8" spans="1:13" x14ac:dyDescent="0.2">
      <c r="A8" s="139">
        <v>15</v>
      </c>
      <c r="B8" s="128" t="s">
        <v>88</v>
      </c>
      <c r="C8" s="118">
        <v>2</v>
      </c>
      <c r="D8" s="107">
        <v>1</v>
      </c>
      <c r="E8" s="88">
        <v>2</v>
      </c>
      <c r="F8" s="89">
        <v>1</v>
      </c>
      <c r="G8" s="107">
        <v>2</v>
      </c>
      <c r="H8" s="88">
        <v>3</v>
      </c>
      <c r="I8" s="142">
        <v>2</v>
      </c>
      <c r="J8" s="107">
        <f>D8+G8</f>
        <v>3</v>
      </c>
      <c r="K8" s="88">
        <f>E8+H8</f>
        <v>5</v>
      </c>
      <c r="L8" s="89">
        <f>F8+I8</f>
        <v>3</v>
      </c>
      <c r="M8" s="150">
        <f>SUM(J8:L8)</f>
        <v>11</v>
      </c>
    </row>
    <row r="9" spans="1:13" x14ac:dyDescent="0.2">
      <c r="A9" s="139">
        <v>21</v>
      </c>
      <c r="B9" s="128" t="s">
        <v>86</v>
      </c>
      <c r="C9" s="118">
        <v>2</v>
      </c>
      <c r="D9" s="107">
        <v>2</v>
      </c>
      <c r="E9" s="88">
        <v>2</v>
      </c>
      <c r="F9" s="89">
        <v>3</v>
      </c>
      <c r="G9" s="107">
        <v>2</v>
      </c>
      <c r="H9" s="88">
        <v>2</v>
      </c>
      <c r="I9" s="142">
        <v>3</v>
      </c>
      <c r="J9" s="107">
        <f t="shared" si="0"/>
        <v>4</v>
      </c>
      <c r="K9" s="88">
        <f t="shared" si="1"/>
        <v>4</v>
      </c>
      <c r="L9" s="89">
        <f t="shared" si="2"/>
        <v>6</v>
      </c>
      <c r="M9" s="150">
        <f t="shared" si="3"/>
        <v>14</v>
      </c>
    </row>
    <row r="10" spans="1:13" x14ac:dyDescent="0.2">
      <c r="A10" s="139">
        <v>21</v>
      </c>
      <c r="B10" s="128" t="s">
        <v>87</v>
      </c>
      <c r="C10" s="118">
        <v>2</v>
      </c>
      <c r="D10" s="107">
        <v>3</v>
      </c>
      <c r="E10" s="88">
        <v>3</v>
      </c>
      <c r="F10" s="89">
        <v>2</v>
      </c>
      <c r="G10" s="107">
        <v>3</v>
      </c>
      <c r="H10" s="88">
        <v>3</v>
      </c>
      <c r="I10" s="142">
        <v>2</v>
      </c>
      <c r="J10" s="107">
        <f t="shared" si="0"/>
        <v>6</v>
      </c>
      <c r="K10" s="88">
        <f t="shared" si="1"/>
        <v>6</v>
      </c>
      <c r="L10" s="89">
        <f t="shared" si="2"/>
        <v>4</v>
      </c>
      <c r="M10" s="150">
        <f t="shared" si="3"/>
        <v>16</v>
      </c>
    </row>
    <row r="11" spans="1:13" x14ac:dyDescent="0.2">
      <c r="A11" s="139">
        <v>26</v>
      </c>
      <c r="B11" s="128" t="s">
        <v>89</v>
      </c>
      <c r="C11" s="118">
        <v>2</v>
      </c>
      <c r="D11" s="107">
        <v>2</v>
      </c>
      <c r="E11" s="88">
        <v>3</v>
      </c>
      <c r="F11" s="89">
        <v>4</v>
      </c>
      <c r="G11" s="107">
        <v>2</v>
      </c>
      <c r="H11" s="88">
        <v>2</v>
      </c>
      <c r="I11" s="142">
        <v>3</v>
      </c>
      <c r="J11" s="107">
        <f t="shared" si="0"/>
        <v>4</v>
      </c>
      <c r="K11" s="88">
        <f t="shared" si="1"/>
        <v>5</v>
      </c>
      <c r="L11" s="89">
        <f t="shared" si="2"/>
        <v>7</v>
      </c>
      <c r="M11" s="150">
        <f t="shared" si="3"/>
        <v>16</v>
      </c>
    </row>
    <row r="12" spans="1:13" x14ac:dyDescent="0.2">
      <c r="A12" s="139">
        <v>30</v>
      </c>
      <c r="B12" s="128" t="s">
        <v>90</v>
      </c>
      <c r="C12" s="118">
        <v>2</v>
      </c>
      <c r="D12" s="107">
        <v>2</v>
      </c>
      <c r="E12" s="88">
        <v>3</v>
      </c>
      <c r="F12" s="89">
        <v>4</v>
      </c>
      <c r="G12" s="107">
        <v>2</v>
      </c>
      <c r="H12" s="88">
        <v>3</v>
      </c>
      <c r="I12" s="142">
        <v>4</v>
      </c>
      <c r="J12" s="107">
        <f t="shared" si="0"/>
        <v>4</v>
      </c>
      <c r="K12" s="88">
        <f t="shared" si="1"/>
        <v>6</v>
      </c>
      <c r="L12" s="89">
        <f t="shared" si="2"/>
        <v>8</v>
      </c>
      <c r="M12" s="150">
        <f t="shared" si="3"/>
        <v>18</v>
      </c>
    </row>
    <row r="13" spans="1:13" x14ac:dyDescent="0.2">
      <c r="A13" s="139">
        <v>33</v>
      </c>
      <c r="B13" s="128" t="s">
        <v>91</v>
      </c>
      <c r="C13" s="118">
        <v>2</v>
      </c>
      <c r="D13" s="107">
        <v>3</v>
      </c>
      <c r="E13" s="88">
        <v>4</v>
      </c>
      <c r="F13" s="89">
        <v>5</v>
      </c>
      <c r="G13" s="107">
        <v>3</v>
      </c>
      <c r="H13" s="88">
        <v>4</v>
      </c>
      <c r="I13" s="142">
        <v>5</v>
      </c>
      <c r="J13" s="107">
        <f t="shared" si="0"/>
        <v>6</v>
      </c>
      <c r="K13" s="88">
        <f t="shared" si="1"/>
        <v>8</v>
      </c>
      <c r="L13" s="89">
        <f t="shared" si="2"/>
        <v>10</v>
      </c>
      <c r="M13" s="150">
        <f>SUM(J13:L13)</f>
        <v>24</v>
      </c>
    </row>
    <row r="14" spans="1:13" x14ac:dyDescent="0.2">
      <c r="A14" s="139">
        <v>47</v>
      </c>
      <c r="B14" s="128" t="s">
        <v>92</v>
      </c>
      <c r="C14" s="118">
        <v>2</v>
      </c>
      <c r="D14" s="107">
        <v>5</v>
      </c>
      <c r="E14" s="88">
        <v>6</v>
      </c>
      <c r="F14" s="89">
        <v>6</v>
      </c>
      <c r="G14" s="107">
        <v>5</v>
      </c>
      <c r="H14" s="88">
        <v>6</v>
      </c>
      <c r="I14" s="142">
        <v>6</v>
      </c>
      <c r="J14" s="107">
        <f t="shared" si="0"/>
        <v>10</v>
      </c>
      <c r="K14" s="88">
        <f t="shared" si="1"/>
        <v>12</v>
      </c>
      <c r="L14" s="89">
        <f t="shared" si="2"/>
        <v>12</v>
      </c>
      <c r="M14" s="150">
        <f>SUM(J14:L14)</f>
        <v>34</v>
      </c>
    </row>
    <row r="15" spans="1:13" ht="13.5" thickBot="1" x14ac:dyDescent="0.25">
      <c r="A15" s="140">
        <v>53</v>
      </c>
      <c r="B15" s="138" t="s">
        <v>174</v>
      </c>
      <c r="C15" s="119">
        <v>2</v>
      </c>
      <c r="D15" s="109">
        <v>7</v>
      </c>
      <c r="E15" s="91">
        <v>8</v>
      </c>
      <c r="F15" s="92">
        <v>9</v>
      </c>
      <c r="G15" s="109">
        <v>5</v>
      </c>
      <c r="H15" s="91">
        <v>5</v>
      </c>
      <c r="I15" s="143">
        <v>6</v>
      </c>
      <c r="J15" s="109">
        <f t="shared" si="0"/>
        <v>12</v>
      </c>
      <c r="K15" s="91">
        <f t="shared" si="1"/>
        <v>13</v>
      </c>
      <c r="L15" s="92">
        <f>F15+I15</f>
        <v>15</v>
      </c>
      <c r="M15" s="151">
        <f>SUM(J15:L15)</f>
        <v>40</v>
      </c>
    </row>
  </sheetData>
  <mergeCells count="8">
    <mergeCell ref="J2:L2"/>
    <mergeCell ref="M2:M3"/>
    <mergeCell ref="A1:M1"/>
    <mergeCell ref="A2:A3"/>
    <mergeCell ref="B2:B3"/>
    <mergeCell ref="C2:C3"/>
    <mergeCell ref="D2:F2"/>
    <mergeCell ref="G2:I2"/>
  </mergeCells>
  <phoneticPr fontId="4" type="noConversion"/>
  <pageMargins left="0.19685039370078741" right="0.19685039370078741" top="0.19685039370078741" bottom="0.19685039370078741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48"/>
  <sheetViews>
    <sheetView workbookViewId="0">
      <selection sqref="A1:M1"/>
    </sheetView>
  </sheetViews>
  <sheetFormatPr defaultRowHeight="12.75" x14ac:dyDescent="0.2"/>
  <cols>
    <col min="1" max="1" width="4.42578125" style="81" bestFit="1" customWidth="1"/>
    <col min="2" max="2" width="25.140625" style="81" bestFit="1" customWidth="1"/>
    <col min="3" max="3" width="5.42578125" style="81" bestFit="1" customWidth="1"/>
    <col min="4" max="4" width="4.85546875" style="81" bestFit="1" customWidth="1"/>
    <col min="5" max="5" width="6.5703125" style="81" bestFit="1" customWidth="1"/>
    <col min="6" max="6" width="6.28515625" style="81" bestFit="1" customWidth="1"/>
    <col min="7" max="7" width="4.85546875" style="81" bestFit="1" customWidth="1"/>
    <col min="8" max="8" width="6.5703125" style="81" bestFit="1" customWidth="1"/>
    <col min="9" max="9" width="6.28515625" style="81" bestFit="1" customWidth="1"/>
    <col min="10" max="10" width="4.85546875" style="81" bestFit="1" customWidth="1"/>
    <col min="11" max="11" width="6.5703125" style="81" bestFit="1" customWidth="1"/>
    <col min="12" max="12" width="6.28515625" style="81" bestFit="1" customWidth="1"/>
    <col min="13" max="13" width="6.140625" style="81" bestFit="1" customWidth="1"/>
    <col min="14" max="16384" width="9.140625" style="81"/>
  </cols>
  <sheetData>
    <row r="1" spans="1:13" ht="16.5" thickBot="1" x14ac:dyDescent="0.3">
      <c r="A1" s="237" t="s">
        <v>93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9"/>
    </row>
    <row r="2" spans="1:13" x14ac:dyDescent="0.2">
      <c r="A2" s="244" t="s">
        <v>0</v>
      </c>
      <c r="B2" s="246" t="s">
        <v>78</v>
      </c>
      <c r="C2" s="242" t="s">
        <v>79</v>
      </c>
      <c r="D2" s="244" t="s">
        <v>80</v>
      </c>
      <c r="E2" s="245"/>
      <c r="F2" s="246"/>
      <c r="G2" s="247" t="s">
        <v>81</v>
      </c>
      <c r="H2" s="245"/>
      <c r="I2" s="248"/>
      <c r="J2" s="232" t="s">
        <v>172</v>
      </c>
      <c r="K2" s="233"/>
      <c r="L2" s="252"/>
      <c r="M2" s="235" t="s">
        <v>173</v>
      </c>
    </row>
    <row r="3" spans="1:13" ht="13.5" thickBot="1" x14ac:dyDescent="0.25">
      <c r="A3" s="249"/>
      <c r="B3" s="250"/>
      <c r="C3" s="251"/>
      <c r="D3" s="147" t="s">
        <v>9</v>
      </c>
      <c r="E3" s="100" t="s">
        <v>8</v>
      </c>
      <c r="F3" s="146" t="s">
        <v>195</v>
      </c>
      <c r="G3" s="147" t="s">
        <v>9</v>
      </c>
      <c r="H3" s="100" t="s">
        <v>8</v>
      </c>
      <c r="I3" s="146" t="s">
        <v>195</v>
      </c>
      <c r="J3" s="147" t="s">
        <v>9</v>
      </c>
      <c r="K3" s="145" t="s">
        <v>8</v>
      </c>
      <c r="L3" s="146" t="s">
        <v>195</v>
      </c>
      <c r="M3" s="236"/>
    </row>
    <row r="4" spans="1:13" x14ac:dyDescent="0.2">
      <c r="A4" s="85">
        <v>1</v>
      </c>
      <c r="B4" s="97" t="s">
        <v>175</v>
      </c>
      <c r="C4" s="110">
        <v>2</v>
      </c>
      <c r="D4" s="102">
        <v>1</v>
      </c>
      <c r="E4" s="103">
        <v>0</v>
      </c>
      <c r="F4" s="104">
        <v>2</v>
      </c>
      <c r="G4" s="105">
        <v>0</v>
      </c>
      <c r="H4" s="103">
        <v>0</v>
      </c>
      <c r="I4" s="141">
        <v>0</v>
      </c>
      <c r="J4" s="102">
        <f t="shared" ref="J4:J16" si="0">D4+G4</f>
        <v>1</v>
      </c>
      <c r="K4" s="103">
        <f t="shared" ref="K4:K16" si="1">E4+H4</f>
        <v>0</v>
      </c>
      <c r="L4" s="141">
        <f t="shared" ref="L4:L16" si="2">F4+I4</f>
        <v>2</v>
      </c>
      <c r="M4" s="180">
        <f t="shared" ref="M4:M16" si="3">SUM(J4:L4)</f>
        <v>3</v>
      </c>
    </row>
    <row r="5" spans="1:13" x14ac:dyDescent="0.2">
      <c r="A5" s="85">
        <v>2</v>
      </c>
      <c r="B5" s="97" t="s">
        <v>94</v>
      </c>
      <c r="C5" s="178">
        <v>2</v>
      </c>
      <c r="D5" s="154">
        <v>1</v>
      </c>
      <c r="E5" s="83">
        <v>0</v>
      </c>
      <c r="F5" s="84">
        <v>1</v>
      </c>
      <c r="G5" s="82">
        <v>0</v>
      </c>
      <c r="H5" s="83">
        <v>0</v>
      </c>
      <c r="I5" s="155">
        <v>1</v>
      </c>
      <c r="J5" s="107">
        <f t="shared" si="0"/>
        <v>1</v>
      </c>
      <c r="K5" s="88">
        <f t="shared" si="1"/>
        <v>0</v>
      </c>
      <c r="L5" s="142">
        <f t="shared" si="2"/>
        <v>2</v>
      </c>
      <c r="M5" s="181">
        <f t="shared" si="3"/>
        <v>3</v>
      </c>
    </row>
    <row r="6" spans="1:13" x14ac:dyDescent="0.2">
      <c r="A6" s="106">
        <v>22</v>
      </c>
      <c r="B6" s="86" t="s">
        <v>95</v>
      </c>
      <c r="C6" s="111">
        <v>2</v>
      </c>
      <c r="D6" s="107">
        <v>3</v>
      </c>
      <c r="E6" s="88">
        <v>2</v>
      </c>
      <c r="F6" s="89">
        <v>2</v>
      </c>
      <c r="G6" s="87">
        <v>2</v>
      </c>
      <c r="H6" s="88">
        <v>0</v>
      </c>
      <c r="I6" s="142">
        <v>2</v>
      </c>
      <c r="J6" s="107">
        <f t="shared" si="0"/>
        <v>5</v>
      </c>
      <c r="K6" s="88">
        <f t="shared" si="1"/>
        <v>2</v>
      </c>
      <c r="L6" s="142">
        <f t="shared" si="2"/>
        <v>4</v>
      </c>
      <c r="M6" s="181">
        <f t="shared" si="3"/>
        <v>11</v>
      </c>
    </row>
    <row r="7" spans="1:13" x14ac:dyDescent="0.2">
      <c r="A7" s="106">
        <v>27</v>
      </c>
      <c r="B7" s="86" t="s">
        <v>96</v>
      </c>
      <c r="C7" s="111">
        <v>2</v>
      </c>
      <c r="D7" s="107">
        <v>4</v>
      </c>
      <c r="E7" s="88">
        <v>0</v>
      </c>
      <c r="F7" s="89">
        <v>4</v>
      </c>
      <c r="G7" s="87">
        <v>2</v>
      </c>
      <c r="H7" s="88">
        <v>0</v>
      </c>
      <c r="I7" s="142">
        <v>2</v>
      </c>
      <c r="J7" s="107">
        <f t="shared" si="0"/>
        <v>6</v>
      </c>
      <c r="K7" s="88">
        <f t="shared" si="1"/>
        <v>0</v>
      </c>
      <c r="L7" s="142">
        <f t="shared" si="2"/>
        <v>6</v>
      </c>
      <c r="M7" s="181">
        <f t="shared" si="3"/>
        <v>12</v>
      </c>
    </row>
    <row r="8" spans="1:13" x14ac:dyDescent="0.2">
      <c r="A8" s="106">
        <v>36</v>
      </c>
      <c r="B8" s="86" t="s">
        <v>99</v>
      </c>
      <c r="C8" s="111">
        <v>2</v>
      </c>
      <c r="D8" s="107">
        <v>4</v>
      </c>
      <c r="E8" s="88">
        <v>4</v>
      </c>
      <c r="F8" s="89">
        <v>4</v>
      </c>
      <c r="G8" s="87">
        <v>4</v>
      </c>
      <c r="H8" s="88">
        <v>4</v>
      </c>
      <c r="I8" s="142">
        <v>4</v>
      </c>
      <c r="J8" s="107">
        <f t="shared" si="0"/>
        <v>8</v>
      </c>
      <c r="K8" s="88">
        <f t="shared" si="1"/>
        <v>8</v>
      </c>
      <c r="L8" s="142">
        <f t="shared" si="2"/>
        <v>8</v>
      </c>
      <c r="M8" s="181">
        <f t="shared" si="3"/>
        <v>24</v>
      </c>
    </row>
    <row r="9" spans="1:13" x14ac:dyDescent="0.2">
      <c r="A9" s="106">
        <v>36</v>
      </c>
      <c r="B9" s="86" t="s">
        <v>98</v>
      </c>
      <c r="C9" s="111">
        <v>2</v>
      </c>
      <c r="D9" s="107">
        <v>2</v>
      </c>
      <c r="E9" s="88">
        <v>5</v>
      </c>
      <c r="F9" s="89">
        <v>5</v>
      </c>
      <c r="G9" s="87">
        <v>2</v>
      </c>
      <c r="H9" s="88">
        <v>4</v>
      </c>
      <c r="I9" s="142">
        <v>5</v>
      </c>
      <c r="J9" s="107">
        <f t="shared" si="0"/>
        <v>4</v>
      </c>
      <c r="K9" s="88">
        <f t="shared" si="1"/>
        <v>9</v>
      </c>
      <c r="L9" s="142">
        <f t="shared" si="2"/>
        <v>10</v>
      </c>
      <c r="M9" s="181">
        <f t="shared" si="3"/>
        <v>23</v>
      </c>
    </row>
    <row r="10" spans="1:13" x14ac:dyDescent="0.2">
      <c r="A10" s="106">
        <v>36</v>
      </c>
      <c r="B10" s="86" t="s">
        <v>97</v>
      </c>
      <c r="C10" s="111">
        <v>2</v>
      </c>
      <c r="D10" s="107">
        <v>5</v>
      </c>
      <c r="E10" s="88">
        <v>3</v>
      </c>
      <c r="F10" s="89">
        <v>5</v>
      </c>
      <c r="G10" s="87">
        <v>4</v>
      </c>
      <c r="H10" s="88">
        <v>5</v>
      </c>
      <c r="I10" s="142">
        <v>3</v>
      </c>
      <c r="J10" s="107">
        <f t="shared" si="0"/>
        <v>9</v>
      </c>
      <c r="K10" s="88">
        <f t="shared" si="1"/>
        <v>8</v>
      </c>
      <c r="L10" s="142">
        <f t="shared" si="2"/>
        <v>8</v>
      </c>
      <c r="M10" s="181">
        <f t="shared" si="3"/>
        <v>25</v>
      </c>
    </row>
    <row r="11" spans="1:13" x14ac:dyDescent="0.2">
      <c r="A11" s="106">
        <v>52</v>
      </c>
      <c r="B11" s="86" t="s">
        <v>100</v>
      </c>
      <c r="C11" s="111">
        <v>2</v>
      </c>
      <c r="D11" s="107">
        <v>9</v>
      </c>
      <c r="E11" s="88">
        <v>4</v>
      </c>
      <c r="F11" s="89">
        <v>8</v>
      </c>
      <c r="G11" s="87">
        <v>7</v>
      </c>
      <c r="H11" s="88">
        <v>5</v>
      </c>
      <c r="I11" s="142">
        <v>6</v>
      </c>
      <c r="J11" s="107">
        <f t="shared" si="0"/>
        <v>16</v>
      </c>
      <c r="K11" s="88">
        <f t="shared" si="1"/>
        <v>9</v>
      </c>
      <c r="L11" s="142">
        <f t="shared" si="2"/>
        <v>14</v>
      </c>
      <c r="M11" s="181">
        <f t="shared" si="3"/>
        <v>39</v>
      </c>
    </row>
    <row r="12" spans="1:13" x14ac:dyDescent="0.2">
      <c r="A12" s="106">
        <v>53</v>
      </c>
      <c r="B12" s="86" t="s">
        <v>101</v>
      </c>
      <c r="C12" s="111">
        <v>2</v>
      </c>
      <c r="D12" s="107">
        <v>5</v>
      </c>
      <c r="E12" s="88">
        <v>7</v>
      </c>
      <c r="F12" s="89">
        <v>7</v>
      </c>
      <c r="G12" s="87">
        <v>4</v>
      </c>
      <c r="H12" s="88">
        <v>6</v>
      </c>
      <c r="I12" s="142">
        <v>7</v>
      </c>
      <c r="J12" s="107">
        <f t="shared" si="0"/>
        <v>9</v>
      </c>
      <c r="K12" s="88">
        <f t="shared" si="1"/>
        <v>13</v>
      </c>
      <c r="L12" s="142">
        <f t="shared" si="2"/>
        <v>14</v>
      </c>
      <c r="M12" s="181">
        <f t="shared" si="3"/>
        <v>36</v>
      </c>
    </row>
    <row r="13" spans="1:13" x14ac:dyDescent="0.2">
      <c r="A13" s="106">
        <v>53</v>
      </c>
      <c r="B13" s="86" t="s">
        <v>102</v>
      </c>
      <c r="C13" s="111">
        <v>2</v>
      </c>
      <c r="D13" s="107">
        <v>7</v>
      </c>
      <c r="E13" s="88">
        <v>5</v>
      </c>
      <c r="F13" s="89">
        <v>8</v>
      </c>
      <c r="G13" s="87">
        <v>6</v>
      </c>
      <c r="H13" s="88">
        <v>5</v>
      </c>
      <c r="I13" s="142">
        <v>8</v>
      </c>
      <c r="J13" s="107">
        <f t="shared" si="0"/>
        <v>13</v>
      </c>
      <c r="K13" s="88">
        <f t="shared" si="1"/>
        <v>10</v>
      </c>
      <c r="L13" s="142">
        <f t="shared" si="2"/>
        <v>16</v>
      </c>
      <c r="M13" s="181">
        <f t="shared" si="3"/>
        <v>39</v>
      </c>
    </row>
    <row r="14" spans="1:13" x14ac:dyDescent="0.2">
      <c r="A14" s="156">
        <v>53</v>
      </c>
      <c r="B14" s="157" t="s">
        <v>103</v>
      </c>
      <c r="C14" s="182">
        <v>2</v>
      </c>
      <c r="D14" s="158">
        <v>5</v>
      </c>
      <c r="E14" s="159">
        <v>5</v>
      </c>
      <c r="F14" s="160">
        <v>8</v>
      </c>
      <c r="G14" s="161">
        <v>7</v>
      </c>
      <c r="H14" s="159">
        <v>7</v>
      </c>
      <c r="I14" s="162">
        <v>7</v>
      </c>
      <c r="J14" s="158">
        <f t="shared" si="0"/>
        <v>12</v>
      </c>
      <c r="K14" s="159">
        <f t="shared" si="1"/>
        <v>12</v>
      </c>
      <c r="L14" s="162">
        <f t="shared" si="2"/>
        <v>15</v>
      </c>
      <c r="M14" s="183">
        <f t="shared" si="3"/>
        <v>39</v>
      </c>
    </row>
    <row r="15" spans="1:13" x14ac:dyDescent="0.2">
      <c r="A15" s="156">
        <v>58</v>
      </c>
      <c r="B15" s="157" t="s">
        <v>177</v>
      </c>
      <c r="C15" s="182">
        <v>2</v>
      </c>
      <c r="D15" s="158">
        <v>10</v>
      </c>
      <c r="E15" s="159">
        <v>10</v>
      </c>
      <c r="F15" s="160">
        <v>11</v>
      </c>
      <c r="G15" s="161">
        <v>6</v>
      </c>
      <c r="H15" s="159">
        <v>8</v>
      </c>
      <c r="I15" s="162">
        <v>8</v>
      </c>
      <c r="J15" s="158">
        <f t="shared" si="0"/>
        <v>16</v>
      </c>
      <c r="K15" s="159">
        <f t="shared" si="1"/>
        <v>18</v>
      </c>
      <c r="L15" s="162">
        <f t="shared" si="2"/>
        <v>19</v>
      </c>
      <c r="M15" s="183">
        <f t="shared" si="3"/>
        <v>53</v>
      </c>
    </row>
    <row r="16" spans="1:13" ht="13.5" thickBot="1" x14ac:dyDescent="0.25">
      <c r="A16" s="108">
        <v>59</v>
      </c>
      <c r="B16" s="93" t="s">
        <v>176</v>
      </c>
      <c r="C16" s="112">
        <v>2</v>
      </c>
      <c r="D16" s="109">
        <v>11</v>
      </c>
      <c r="E16" s="91">
        <v>10</v>
      </c>
      <c r="F16" s="92">
        <v>11</v>
      </c>
      <c r="G16" s="90">
        <v>8</v>
      </c>
      <c r="H16" s="91">
        <v>8</v>
      </c>
      <c r="I16" s="143">
        <v>10</v>
      </c>
      <c r="J16" s="109">
        <f t="shared" si="0"/>
        <v>19</v>
      </c>
      <c r="K16" s="91">
        <f t="shared" si="1"/>
        <v>18</v>
      </c>
      <c r="L16" s="143">
        <f t="shared" si="2"/>
        <v>21</v>
      </c>
      <c r="M16" s="184">
        <f t="shared" si="3"/>
        <v>58</v>
      </c>
    </row>
    <row r="17" spans="1:13" ht="13.5" thickBot="1" x14ac:dyDescent="0.25">
      <c r="A17" s="113"/>
      <c r="B17" s="95"/>
      <c r="C17" s="96"/>
      <c r="D17" s="96"/>
      <c r="E17" s="96"/>
      <c r="F17" s="96"/>
      <c r="G17" s="96"/>
      <c r="H17" s="96"/>
      <c r="I17" s="96"/>
    </row>
    <row r="18" spans="1:13" ht="16.5" thickBot="1" x14ac:dyDescent="0.3">
      <c r="A18" s="237" t="s">
        <v>104</v>
      </c>
      <c r="B18" s="238"/>
      <c r="C18" s="238"/>
      <c r="D18" s="238"/>
      <c r="E18" s="238"/>
      <c r="F18" s="238"/>
      <c r="G18" s="238"/>
      <c r="H18" s="238"/>
      <c r="I18" s="238"/>
      <c r="J18" s="238"/>
      <c r="K18" s="238"/>
      <c r="L18" s="238"/>
      <c r="M18" s="239"/>
    </row>
    <row r="19" spans="1:13" x14ac:dyDescent="0.2">
      <c r="A19" s="244" t="s">
        <v>0</v>
      </c>
      <c r="B19" s="246" t="s">
        <v>78</v>
      </c>
      <c r="C19" s="242" t="s">
        <v>79</v>
      </c>
      <c r="D19" s="244" t="s">
        <v>80</v>
      </c>
      <c r="E19" s="245"/>
      <c r="F19" s="246"/>
      <c r="G19" s="247" t="s">
        <v>81</v>
      </c>
      <c r="H19" s="245"/>
      <c r="I19" s="246"/>
      <c r="J19" s="232" t="s">
        <v>172</v>
      </c>
      <c r="K19" s="233"/>
      <c r="L19" s="234"/>
      <c r="M19" s="235" t="s">
        <v>173</v>
      </c>
    </row>
    <row r="20" spans="1:13" ht="13.5" thickBot="1" x14ac:dyDescent="0.25">
      <c r="A20" s="249"/>
      <c r="B20" s="250"/>
      <c r="C20" s="251"/>
      <c r="D20" s="147" t="s">
        <v>9</v>
      </c>
      <c r="E20" s="100" t="s">
        <v>8</v>
      </c>
      <c r="F20" s="146" t="s">
        <v>195</v>
      </c>
      <c r="G20" s="147" t="s">
        <v>9</v>
      </c>
      <c r="H20" s="100" t="s">
        <v>8</v>
      </c>
      <c r="I20" s="146" t="s">
        <v>195</v>
      </c>
      <c r="J20" s="147" t="s">
        <v>9</v>
      </c>
      <c r="K20" s="145" t="s">
        <v>8</v>
      </c>
      <c r="L20" s="146" t="s">
        <v>195</v>
      </c>
      <c r="M20" s="236"/>
    </row>
    <row r="21" spans="1:13" x14ac:dyDescent="0.2">
      <c r="A21" s="114">
        <v>1</v>
      </c>
      <c r="B21" s="115" t="s">
        <v>189</v>
      </c>
      <c r="C21" s="110">
        <v>1</v>
      </c>
      <c r="D21" s="102">
        <v>0</v>
      </c>
      <c r="E21" s="103">
        <v>0</v>
      </c>
      <c r="F21" s="104">
        <v>2</v>
      </c>
      <c r="G21" s="105">
        <v>0</v>
      </c>
      <c r="H21" s="103">
        <v>0</v>
      </c>
      <c r="I21" s="141">
        <v>0</v>
      </c>
      <c r="J21" s="102">
        <f t="shared" ref="J21:J48" si="4">D21+G21</f>
        <v>0</v>
      </c>
      <c r="K21" s="103">
        <f t="shared" ref="K21:K48" si="5">E21+H21</f>
        <v>0</v>
      </c>
      <c r="L21" s="103">
        <f t="shared" ref="L21:L48" si="6">F21+I21</f>
        <v>2</v>
      </c>
      <c r="M21" s="152">
        <f t="shared" ref="M21:M48" si="7">SUM(J21:L21)</f>
        <v>2</v>
      </c>
    </row>
    <row r="22" spans="1:13" x14ac:dyDescent="0.2">
      <c r="A22" s="176">
        <v>1</v>
      </c>
      <c r="B22" s="177" t="s">
        <v>105</v>
      </c>
      <c r="C22" s="178">
        <v>1</v>
      </c>
      <c r="D22" s="154">
        <v>0</v>
      </c>
      <c r="E22" s="83">
        <v>0</v>
      </c>
      <c r="F22" s="84">
        <v>1</v>
      </c>
      <c r="G22" s="82">
        <v>0</v>
      </c>
      <c r="H22" s="83">
        <v>0</v>
      </c>
      <c r="I22" s="155">
        <v>1</v>
      </c>
      <c r="J22" s="107">
        <f t="shared" si="4"/>
        <v>0</v>
      </c>
      <c r="K22" s="88">
        <f t="shared" si="5"/>
        <v>0</v>
      </c>
      <c r="L22" s="88">
        <f t="shared" si="6"/>
        <v>2</v>
      </c>
      <c r="M22" s="185">
        <f t="shared" si="7"/>
        <v>2</v>
      </c>
    </row>
    <row r="23" spans="1:13" x14ac:dyDescent="0.2">
      <c r="A23" s="106">
        <v>5</v>
      </c>
      <c r="B23" s="86" t="s">
        <v>107</v>
      </c>
      <c r="C23" s="111">
        <v>1</v>
      </c>
      <c r="D23" s="107">
        <v>2</v>
      </c>
      <c r="E23" s="88">
        <v>0</v>
      </c>
      <c r="F23" s="89">
        <v>2</v>
      </c>
      <c r="G23" s="87">
        <v>1</v>
      </c>
      <c r="H23" s="88">
        <v>0</v>
      </c>
      <c r="I23" s="142">
        <v>1</v>
      </c>
      <c r="J23" s="107">
        <f t="shared" si="4"/>
        <v>3</v>
      </c>
      <c r="K23" s="88">
        <f t="shared" si="5"/>
        <v>0</v>
      </c>
      <c r="L23" s="88">
        <f t="shared" si="6"/>
        <v>3</v>
      </c>
      <c r="M23" s="185">
        <f t="shared" si="7"/>
        <v>6</v>
      </c>
    </row>
    <row r="24" spans="1:13" x14ac:dyDescent="0.2">
      <c r="A24" s="106">
        <v>5</v>
      </c>
      <c r="B24" s="86" t="s">
        <v>106</v>
      </c>
      <c r="C24" s="111">
        <v>1</v>
      </c>
      <c r="D24" s="107">
        <v>1</v>
      </c>
      <c r="E24" s="88">
        <v>0</v>
      </c>
      <c r="F24" s="89">
        <v>2</v>
      </c>
      <c r="G24" s="87">
        <v>1</v>
      </c>
      <c r="H24" s="88">
        <v>0</v>
      </c>
      <c r="I24" s="142">
        <v>2</v>
      </c>
      <c r="J24" s="107">
        <f t="shared" si="4"/>
        <v>2</v>
      </c>
      <c r="K24" s="88">
        <f t="shared" si="5"/>
        <v>0</v>
      </c>
      <c r="L24" s="88">
        <f t="shared" si="6"/>
        <v>4</v>
      </c>
      <c r="M24" s="185">
        <f t="shared" si="7"/>
        <v>6</v>
      </c>
    </row>
    <row r="25" spans="1:13" x14ac:dyDescent="0.2">
      <c r="A25" s="106">
        <v>11</v>
      </c>
      <c r="B25" s="86" t="s">
        <v>108</v>
      </c>
      <c r="C25" s="111">
        <v>1</v>
      </c>
      <c r="D25" s="107">
        <v>2</v>
      </c>
      <c r="E25" s="88">
        <v>0</v>
      </c>
      <c r="F25" s="89">
        <v>4</v>
      </c>
      <c r="G25" s="87">
        <v>0</v>
      </c>
      <c r="H25" s="88">
        <v>0</v>
      </c>
      <c r="I25" s="142">
        <v>1</v>
      </c>
      <c r="J25" s="107">
        <f t="shared" si="4"/>
        <v>2</v>
      </c>
      <c r="K25" s="88">
        <f t="shared" si="5"/>
        <v>0</v>
      </c>
      <c r="L25" s="88">
        <f t="shared" si="6"/>
        <v>5</v>
      </c>
      <c r="M25" s="185">
        <f t="shared" si="7"/>
        <v>7</v>
      </c>
    </row>
    <row r="26" spans="1:13" x14ac:dyDescent="0.2">
      <c r="A26" s="106">
        <v>13</v>
      </c>
      <c r="B26" s="86" t="s">
        <v>109</v>
      </c>
      <c r="C26" s="111">
        <v>1</v>
      </c>
      <c r="D26" s="107">
        <v>1</v>
      </c>
      <c r="E26" s="88">
        <v>0</v>
      </c>
      <c r="F26" s="89">
        <v>2</v>
      </c>
      <c r="G26" s="87">
        <v>3</v>
      </c>
      <c r="H26" s="88">
        <v>0</v>
      </c>
      <c r="I26" s="142">
        <v>4</v>
      </c>
      <c r="J26" s="107">
        <f t="shared" si="4"/>
        <v>4</v>
      </c>
      <c r="K26" s="88">
        <f t="shared" si="5"/>
        <v>0</v>
      </c>
      <c r="L26" s="88">
        <f t="shared" si="6"/>
        <v>6</v>
      </c>
      <c r="M26" s="185">
        <f t="shared" si="7"/>
        <v>10</v>
      </c>
    </row>
    <row r="27" spans="1:13" x14ac:dyDescent="0.2">
      <c r="A27" s="106">
        <v>13</v>
      </c>
      <c r="B27" s="86" t="s">
        <v>110</v>
      </c>
      <c r="C27" s="111">
        <v>1</v>
      </c>
      <c r="D27" s="107">
        <v>1</v>
      </c>
      <c r="E27" s="88">
        <v>0</v>
      </c>
      <c r="F27" s="89">
        <v>3</v>
      </c>
      <c r="G27" s="87">
        <v>2</v>
      </c>
      <c r="H27" s="88">
        <v>0</v>
      </c>
      <c r="I27" s="142">
        <v>5</v>
      </c>
      <c r="J27" s="107">
        <f t="shared" si="4"/>
        <v>3</v>
      </c>
      <c r="K27" s="88">
        <f t="shared" si="5"/>
        <v>0</v>
      </c>
      <c r="L27" s="88">
        <f t="shared" si="6"/>
        <v>8</v>
      </c>
      <c r="M27" s="185">
        <f t="shared" si="7"/>
        <v>11</v>
      </c>
    </row>
    <row r="28" spans="1:13" x14ac:dyDescent="0.2">
      <c r="A28" s="106">
        <v>13</v>
      </c>
      <c r="B28" s="86" t="s">
        <v>111</v>
      </c>
      <c r="C28" s="111">
        <v>1</v>
      </c>
      <c r="D28" s="107">
        <v>3</v>
      </c>
      <c r="E28" s="88">
        <v>0</v>
      </c>
      <c r="F28" s="89">
        <v>5</v>
      </c>
      <c r="G28" s="87">
        <v>0</v>
      </c>
      <c r="H28" s="88">
        <v>0</v>
      </c>
      <c r="I28" s="142">
        <v>1</v>
      </c>
      <c r="J28" s="107">
        <f t="shared" si="4"/>
        <v>3</v>
      </c>
      <c r="K28" s="88">
        <f t="shared" si="5"/>
        <v>0</v>
      </c>
      <c r="L28" s="88">
        <f t="shared" si="6"/>
        <v>6</v>
      </c>
      <c r="M28" s="185">
        <f t="shared" si="7"/>
        <v>9</v>
      </c>
    </row>
    <row r="29" spans="1:13" x14ac:dyDescent="0.2">
      <c r="A29" s="106">
        <v>18</v>
      </c>
      <c r="B29" s="86" t="s">
        <v>114</v>
      </c>
      <c r="C29" s="111">
        <v>1</v>
      </c>
      <c r="D29" s="107">
        <v>4</v>
      </c>
      <c r="E29" s="88">
        <v>0</v>
      </c>
      <c r="F29" s="89">
        <v>6</v>
      </c>
      <c r="G29" s="87">
        <v>2</v>
      </c>
      <c r="H29" s="88">
        <v>3</v>
      </c>
      <c r="I29" s="142">
        <v>3</v>
      </c>
      <c r="J29" s="107">
        <f t="shared" si="4"/>
        <v>6</v>
      </c>
      <c r="K29" s="88">
        <f t="shared" si="5"/>
        <v>3</v>
      </c>
      <c r="L29" s="88">
        <f t="shared" si="6"/>
        <v>9</v>
      </c>
      <c r="M29" s="185">
        <f t="shared" si="7"/>
        <v>18</v>
      </c>
    </row>
    <row r="30" spans="1:13" x14ac:dyDescent="0.2">
      <c r="A30" s="106">
        <v>18</v>
      </c>
      <c r="B30" s="86" t="s">
        <v>113</v>
      </c>
      <c r="C30" s="111">
        <v>1</v>
      </c>
      <c r="D30" s="107">
        <v>3</v>
      </c>
      <c r="E30" s="88">
        <v>4</v>
      </c>
      <c r="F30" s="89">
        <v>6</v>
      </c>
      <c r="G30" s="87">
        <v>1</v>
      </c>
      <c r="H30" s="88">
        <v>3</v>
      </c>
      <c r="I30" s="142">
        <v>4</v>
      </c>
      <c r="J30" s="107">
        <f t="shared" si="4"/>
        <v>4</v>
      </c>
      <c r="K30" s="88">
        <f t="shared" si="5"/>
        <v>7</v>
      </c>
      <c r="L30" s="88">
        <f t="shared" si="6"/>
        <v>10</v>
      </c>
      <c r="M30" s="185">
        <f t="shared" si="7"/>
        <v>21</v>
      </c>
    </row>
    <row r="31" spans="1:13" x14ac:dyDescent="0.2">
      <c r="A31" s="106">
        <v>18</v>
      </c>
      <c r="B31" s="86" t="s">
        <v>112</v>
      </c>
      <c r="C31" s="111">
        <v>1</v>
      </c>
      <c r="D31" s="107">
        <v>1</v>
      </c>
      <c r="E31" s="88">
        <v>2</v>
      </c>
      <c r="F31" s="89">
        <v>4</v>
      </c>
      <c r="G31" s="87">
        <v>3</v>
      </c>
      <c r="H31" s="88">
        <v>2</v>
      </c>
      <c r="I31" s="142">
        <v>6</v>
      </c>
      <c r="J31" s="107">
        <f t="shared" si="4"/>
        <v>4</v>
      </c>
      <c r="K31" s="88">
        <f t="shared" si="5"/>
        <v>4</v>
      </c>
      <c r="L31" s="88">
        <f t="shared" si="6"/>
        <v>10</v>
      </c>
      <c r="M31" s="185">
        <f t="shared" si="7"/>
        <v>18</v>
      </c>
    </row>
    <row r="32" spans="1:13" x14ac:dyDescent="0.2">
      <c r="A32" s="106">
        <v>23</v>
      </c>
      <c r="B32" s="86" t="s">
        <v>117</v>
      </c>
      <c r="C32" s="111">
        <v>1</v>
      </c>
      <c r="D32" s="107">
        <v>5</v>
      </c>
      <c r="E32" s="88">
        <v>1</v>
      </c>
      <c r="F32" s="89">
        <v>7</v>
      </c>
      <c r="G32" s="87">
        <v>2</v>
      </c>
      <c r="H32" s="88">
        <v>3</v>
      </c>
      <c r="I32" s="142">
        <v>3</v>
      </c>
      <c r="J32" s="107">
        <f t="shared" si="4"/>
        <v>7</v>
      </c>
      <c r="K32" s="88">
        <f t="shared" si="5"/>
        <v>4</v>
      </c>
      <c r="L32" s="88">
        <f t="shared" si="6"/>
        <v>10</v>
      </c>
      <c r="M32" s="185">
        <f t="shared" si="7"/>
        <v>21</v>
      </c>
    </row>
    <row r="33" spans="1:13" x14ac:dyDescent="0.2">
      <c r="A33" s="106">
        <v>28</v>
      </c>
      <c r="B33" s="86" t="s">
        <v>116</v>
      </c>
      <c r="C33" s="111">
        <v>1</v>
      </c>
      <c r="D33" s="107">
        <v>4</v>
      </c>
      <c r="E33" s="88">
        <v>5</v>
      </c>
      <c r="F33" s="89">
        <v>7</v>
      </c>
      <c r="G33" s="87">
        <v>3</v>
      </c>
      <c r="H33" s="88">
        <v>4</v>
      </c>
      <c r="I33" s="142">
        <v>5</v>
      </c>
      <c r="J33" s="107">
        <f t="shared" si="4"/>
        <v>7</v>
      </c>
      <c r="K33" s="88">
        <f t="shared" si="5"/>
        <v>9</v>
      </c>
      <c r="L33" s="88">
        <f t="shared" si="6"/>
        <v>12</v>
      </c>
      <c r="M33" s="185">
        <f t="shared" si="7"/>
        <v>28</v>
      </c>
    </row>
    <row r="34" spans="1:13" x14ac:dyDescent="0.2">
      <c r="A34" s="106">
        <v>28</v>
      </c>
      <c r="B34" s="86" t="s">
        <v>115</v>
      </c>
      <c r="C34" s="111">
        <v>1</v>
      </c>
      <c r="D34" s="107">
        <v>2</v>
      </c>
      <c r="E34" s="88">
        <v>4</v>
      </c>
      <c r="F34" s="89">
        <v>5</v>
      </c>
      <c r="G34" s="87">
        <v>4</v>
      </c>
      <c r="H34" s="88">
        <v>4</v>
      </c>
      <c r="I34" s="142">
        <v>6</v>
      </c>
      <c r="J34" s="107">
        <f t="shared" si="4"/>
        <v>6</v>
      </c>
      <c r="K34" s="88">
        <f t="shared" si="5"/>
        <v>8</v>
      </c>
      <c r="L34" s="88">
        <f t="shared" si="6"/>
        <v>11</v>
      </c>
      <c r="M34" s="185">
        <f t="shared" si="7"/>
        <v>25</v>
      </c>
    </row>
    <row r="35" spans="1:13" x14ac:dyDescent="0.2">
      <c r="A35" s="106">
        <v>28</v>
      </c>
      <c r="B35" s="86" t="s">
        <v>121</v>
      </c>
      <c r="C35" s="111">
        <v>1</v>
      </c>
      <c r="D35" s="107">
        <v>6</v>
      </c>
      <c r="E35" s="88">
        <v>3</v>
      </c>
      <c r="F35" s="89">
        <v>8</v>
      </c>
      <c r="G35" s="87">
        <v>3</v>
      </c>
      <c r="H35" s="88">
        <v>4</v>
      </c>
      <c r="I35" s="142">
        <v>4</v>
      </c>
      <c r="J35" s="107">
        <f>D35+G35</f>
        <v>9</v>
      </c>
      <c r="K35" s="88">
        <f>E35+H35</f>
        <v>7</v>
      </c>
      <c r="L35" s="88">
        <f>F35+I35</f>
        <v>12</v>
      </c>
      <c r="M35" s="185">
        <f>SUM(J35:L35)</f>
        <v>28</v>
      </c>
    </row>
    <row r="36" spans="1:13" x14ac:dyDescent="0.2">
      <c r="A36" s="106">
        <v>34</v>
      </c>
      <c r="B36" s="86" t="s">
        <v>118</v>
      </c>
      <c r="C36" s="111">
        <v>1</v>
      </c>
      <c r="D36" s="107">
        <v>2</v>
      </c>
      <c r="E36" s="88">
        <v>3</v>
      </c>
      <c r="F36" s="89">
        <v>6</v>
      </c>
      <c r="G36" s="87">
        <v>6</v>
      </c>
      <c r="H36" s="88">
        <v>4</v>
      </c>
      <c r="I36" s="142">
        <v>8</v>
      </c>
      <c r="J36" s="107">
        <f t="shared" si="4"/>
        <v>8</v>
      </c>
      <c r="K36" s="88">
        <f t="shared" si="5"/>
        <v>7</v>
      </c>
      <c r="L36" s="88">
        <f t="shared" si="6"/>
        <v>14</v>
      </c>
      <c r="M36" s="185">
        <f t="shared" si="7"/>
        <v>29</v>
      </c>
    </row>
    <row r="37" spans="1:13" x14ac:dyDescent="0.2">
      <c r="A37" s="106">
        <v>34</v>
      </c>
      <c r="B37" s="86" t="s">
        <v>119</v>
      </c>
      <c r="C37" s="111">
        <v>1</v>
      </c>
      <c r="D37" s="107">
        <v>5</v>
      </c>
      <c r="E37" s="88">
        <v>6</v>
      </c>
      <c r="F37" s="89">
        <v>8</v>
      </c>
      <c r="G37" s="87">
        <v>4</v>
      </c>
      <c r="H37" s="88">
        <v>4</v>
      </c>
      <c r="I37" s="142">
        <v>6</v>
      </c>
      <c r="J37" s="107">
        <f t="shared" si="4"/>
        <v>9</v>
      </c>
      <c r="K37" s="88">
        <f t="shared" si="5"/>
        <v>10</v>
      </c>
      <c r="L37" s="88">
        <f t="shared" si="6"/>
        <v>14</v>
      </c>
      <c r="M37" s="185">
        <f t="shared" si="7"/>
        <v>33</v>
      </c>
    </row>
    <row r="38" spans="1:13" x14ac:dyDescent="0.2">
      <c r="A38" s="106">
        <v>34</v>
      </c>
      <c r="B38" s="86" t="s">
        <v>120</v>
      </c>
      <c r="C38" s="111">
        <v>1</v>
      </c>
      <c r="D38" s="107">
        <v>4</v>
      </c>
      <c r="E38" s="88">
        <v>5</v>
      </c>
      <c r="F38" s="89">
        <v>7</v>
      </c>
      <c r="G38" s="87">
        <v>4</v>
      </c>
      <c r="H38" s="88">
        <v>5</v>
      </c>
      <c r="I38" s="142">
        <v>7</v>
      </c>
      <c r="J38" s="107">
        <f t="shared" si="4"/>
        <v>8</v>
      </c>
      <c r="K38" s="88">
        <f t="shared" si="5"/>
        <v>10</v>
      </c>
      <c r="L38" s="88">
        <f t="shared" si="6"/>
        <v>14</v>
      </c>
      <c r="M38" s="185">
        <f t="shared" si="7"/>
        <v>32</v>
      </c>
    </row>
    <row r="39" spans="1:13" x14ac:dyDescent="0.2">
      <c r="A39" s="106">
        <v>43</v>
      </c>
      <c r="B39" s="86" t="s">
        <v>122</v>
      </c>
      <c r="C39" s="111">
        <v>1</v>
      </c>
      <c r="D39" s="107">
        <v>6</v>
      </c>
      <c r="E39" s="88">
        <v>5</v>
      </c>
      <c r="F39" s="89">
        <v>8</v>
      </c>
      <c r="G39" s="87">
        <v>8</v>
      </c>
      <c r="H39" s="88">
        <v>5</v>
      </c>
      <c r="I39" s="142">
        <v>9</v>
      </c>
      <c r="J39" s="107">
        <f t="shared" si="4"/>
        <v>14</v>
      </c>
      <c r="K39" s="88">
        <f t="shared" si="5"/>
        <v>10</v>
      </c>
      <c r="L39" s="88">
        <f t="shared" si="6"/>
        <v>17</v>
      </c>
      <c r="M39" s="185">
        <f t="shared" si="7"/>
        <v>41</v>
      </c>
    </row>
    <row r="40" spans="1:13" x14ac:dyDescent="0.2">
      <c r="A40" s="106">
        <v>43</v>
      </c>
      <c r="B40" s="86" t="s">
        <v>124</v>
      </c>
      <c r="C40" s="111">
        <v>1</v>
      </c>
      <c r="D40" s="107">
        <v>6</v>
      </c>
      <c r="E40" s="88">
        <v>6</v>
      </c>
      <c r="F40" s="89">
        <v>8</v>
      </c>
      <c r="G40" s="87">
        <v>6</v>
      </c>
      <c r="H40" s="88">
        <v>8</v>
      </c>
      <c r="I40" s="142">
        <v>10</v>
      </c>
      <c r="J40" s="107">
        <f t="shared" si="4"/>
        <v>12</v>
      </c>
      <c r="K40" s="88">
        <f t="shared" si="5"/>
        <v>14</v>
      </c>
      <c r="L40" s="88">
        <f t="shared" si="6"/>
        <v>18</v>
      </c>
      <c r="M40" s="185">
        <f t="shared" si="7"/>
        <v>44</v>
      </c>
    </row>
    <row r="41" spans="1:13" x14ac:dyDescent="0.2">
      <c r="A41" s="106">
        <v>43</v>
      </c>
      <c r="B41" s="86" t="s">
        <v>123</v>
      </c>
      <c r="C41" s="111">
        <v>1</v>
      </c>
      <c r="D41" s="107">
        <v>7</v>
      </c>
      <c r="E41" s="88">
        <v>7</v>
      </c>
      <c r="F41" s="89">
        <v>9</v>
      </c>
      <c r="G41" s="87">
        <v>6</v>
      </c>
      <c r="H41" s="88">
        <v>6</v>
      </c>
      <c r="I41" s="142">
        <v>9</v>
      </c>
      <c r="J41" s="107">
        <f t="shared" si="4"/>
        <v>13</v>
      </c>
      <c r="K41" s="88">
        <f t="shared" si="5"/>
        <v>13</v>
      </c>
      <c r="L41" s="88">
        <f t="shared" si="6"/>
        <v>18</v>
      </c>
      <c r="M41" s="185">
        <f t="shared" si="7"/>
        <v>44</v>
      </c>
    </row>
    <row r="42" spans="1:13" x14ac:dyDescent="0.2">
      <c r="A42" s="106">
        <v>43</v>
      </c>
      <c r="B42" s="86" t="s">
        <v>125</v>
      </c>
      <c r="C42" s="111">
        <v>1</v>
      </c>
      <c r="D42" s="107">
        <v>5</v>
      </c>
      <c r="E42" s="88">
        <v>8</v>
      </c>
      <c r="F42" s="89">
        <v>10</v>
      </c>
      <c r="G42" s="87">
        <v>4</v>
      </c>
      <c r="H42" s="88">
        <v>7</v>
      </c>
      <c r="I42" s="142">
        <v>8</v>
      </c>
      <c r="J42" s="107">
        <f t="shared" si="4"/>
        <v>9</v>
      </c>
      <c r="K42" s="88">
        <f t="shared" si="5"/>
        <v>15</v>
      </c>
      <c r="L42" s="88">
        <f t="shared" si="6"/>
        <v>18</v>
      </c>
      <c r="M42" s="185">
        <f t="shared" si="7"/>
        <v>42</v>
      </c>
    </row>
    <row r="43" spans="1:13" x14ac:dyDescent="0.2">
      <c r="A43" s="106">
        <v>55</v>
      </c>
      <c r="B43" s="86" t="s">
        <v>127</v>
      </c>
      <c r="C43" s="111">
        <v>1</v>
      </c>
      <c r="D43" s="107">
        <v>7</v>
      </c>
      <c r="E43" s="88">
        <v>8</v>
      </c>
      <c r="F43" s="89">
        <v>10</v>
      </c>
      <c r="G43" s="87">
        <v>8</v>
      </c>
      <c r="H43" s="88">
        <v>10</v>
      </c>
      <c r="I43" s="142">
        <v>12</v>
      </c>
      <c r="J43" s="107">
        <f t="shared" si="4"/>
        <v>15</v>
      </c>
      <c r="K43" s="88">
        <f t="shared" si="5"/>
        <v>18</v>
      </c>
      <c r="L43" s="88">
        <f t="shared" si="6"/>
        <v>22</v>
      </c>
      <c r="M43" s="185">
        <f t="shared" si="7"/>
        <v>55</v>
      </c>
    </row>
    <row r="44" spans="1:13" x14ac:dyDescent="0.2">
      <c r="A44" s="106">
        <v>55</v>
      </c>
      <c r="B44" s="86" t="s">
        <v>126</v>
      </c>
      <c r="C44" s="111">
        <v>1</v>
      </c>
      <c r="D44" s="107">
        <v>8</v>
      </c>
      <c r="E44" s="88">
        <v>10</v>
      </c>
      <c r="F44" s="89">
        <v>12</v>
      </c>
      <c r="G44" s="87">
        <v>7</v>
      </c>
      <c r="H44" s="88">
        <v>8</v>
      </c>
      <c r="I44" s="142">
        <v>10</v>
      </c>
      <c r="J44" s="107">
        <f t="shared" si="4"/>
        <v>15</v>
      </c>
      <c r="K44" s="88">
        <f t="shared" si="5"/>
        <v>18</v>
      </c>
      <c r="L44" s="88">
        <f t="shared" si="6"/>
        <v>22</v>
      </c>
      <c r="M44" s="185">
        <f t="shared" si="7"/>
        <v>55</v>
      </c>
    </row>
    <row r="45" spans="1:13" x14ac:dyDescent="0.2">
      <c r="A45" s="106">
        <v>56</v>
      </c>
      <c r="B45" s="86" t="s">
        <v>129</v>
      </c>
      <c r="C45" s="111">
        <v>1</v>
      </c>
      <c r="D45" s="107">
        <v>10</v>
      </c>
      <c r="E45" s="88">
        <v>6</v>
      </c>
      <c r="F45" s="89">
        <v>10</v>
      </c>
      <c r="G45" s="87">
        <v>7</v>
      </c>
      <c r="H45" s="88">
        <v>6</v>
      </c>
      <c r="I45" s="142">
        <v>9</v>
      </c>
      <c r="J45" s="107">
        <f t="shared" si="4"/>
        <v>17</v>
      </c>
      <c r="K45" s="88">
        <f t="shared" si="5"/>
        <v>12</v>
      </c>
      <c r="L45" s="88">
        <f t="shared" si="6"/>
        <v>19</v>
      </c>
      <c r="M45" s="185">
        <f t="shared" si="7"/>
        <v>48</v>
      </c>
    </row>
    <row r="46" spans="1:13" x14ac:dyDescent="0.2">
      <c r="A46" s="106">
        <v>56</v>
      </c>
      <c r="B46" s="86" t="s">
        <v>128</v>
      </c>
      <c r="C46" s="111">
        <v>1</v>
      </c>
      <c r="D46" s="107">
        <v>6</v>
      </c>
      <c r="E46" s="88">
        <v>10</v>
      </c>
      <c r="F46" s="89">
        <v>10</v>
      </c>
      <c r="G46" s="87">
        <v>6</v>
      </c>
      <c r="H46" s="88">
        <v>10</v>
      </c>
      <c r="I46" s="142">
        <v>10</v>
      </c>
      <c r="J46" s="107">
        <f t="shared" si="4"/>
        <v>12</v>
      </c>
      <c r="K46" s="88">
        <f t="shared" si="5"/>
        <v>20</v>
      </c>
      <c r="L46" s="88">
        <f t="shared" si="6"/>
        <v>20</v>
      </c>
      <c r="M46" s="185">
        <f t="shared" si="7"/>
        <v>52</v>
      </c>
    </row>
    <row r="47" spans="1:13" x14ac:dyDescent="0.2">
      <c r="A47" s="106">
        <v>58</v>
      </c>
      <c r="B47" s="86" t="s">
        <v>190</v>
      </c>
      <c r="C47" s="111">
        <v>1</v>
      </c>
      <c r="D47" s="107">
        <v>9</v>
      </c>
      <c r="E47" s="88">
        <v>11</v>
      </c>
      <c r="F47" s="89">
        <v>11</v>
      </c>
      <c r="G47" s="87">
        <v>8</v>
      </c>
      <c r="H47" s="88">
        <v>8</v>
      </c>
      <c r="I47" s="142">
        <v>10</v>
      </c>
      <c r="J47" s="107">
        <f t="shared" si="4"/>
        <v>17</v>
      </c>
      <c r="K47" s="88">
        <f t="shared" si="5"/>
        <v>19</v>
      </c>
      <c r="L47" s="88">
        <f t="shared" si="6"/>
        <v>21</v>
      </c>
      <c r="M47" s="185">
        <f t="shared" si="7"/>
        <v>57</v>
      </c>
    </row>
    <row r="48" spans="1:13" ht="13.5" thickBot="1" x14ac:dyDescent="0.25">
      <c r="A48" s="108">
        <v>59</v>
      </c>
      <c r="B48" s="93" t="s">
        <v>191</v>
      </c>
      <c r="C48" s="112">
        <v>1</v>
      </c>
      <c r="D48" s="109">
        <v>9</v>
      </c>
      <c r="E48" s="91">
        <v>10</v>
      </c>
      <c r="F48" s="92">
        <v>10</v>
      </c>
      <c r="G48" s="90">
        <v>9</v>
      </c>
      <c r="H48" s="91">
        <v>11</v>
      </c>
      <c r="I48" s="143">
        <v>11</v>
      </c>
      <c r="J48" s="109">
        <f t="shared" si="4"/>
        <v>18</v>
      </c>
      <c r="K48" s="91">
        <f t="shared" si="5"/>
        <v>21</v>
      </c>
      <c r="L48" s="91">
        <f t="shared" si="6"/>
        <v>21</v>
      </c>
      <c r="M48" s="186">
        <f t="shared" si="7"/>
        <v>60</v>
      </c>
    </row>
  </sheetData>
  <mergeCells count="16">
    <mergeCell ref="A1:M1"/>
    <mergeCell ref="A2:A3"/>
    <mergeCell ref="B2:B3"/>
    <mergeCell ref="C2:C3"/>
    <mergeCell ref="D2:F2"/>
    <mergeCell ref="J2:L2"/>
    <mergeCell ref="M2:M3"/>
    <mergeCell ref="J19:L19"/>
    <mergeCell ref="M19:M20"/>
    <mergeCell ref="A18:M18"/>
    <mergeCell ref="G2:I2"/>
    <mergeCell ref="A19:A20"/>
    <mergeCell ref="B19:B20"/>
    <mergeCell ref="C19:C20"/>
    <mergeCell ref="D19:F19"/>
    <mergeCell ref="G19:I19"/>
  </mergeCells>
  <phoneticPr fontId="4" type="noConversion"/>
  <pageMargins left="0.19685039370078741" right="0.19685039370078741" top="0.19685039370078741" bottom="0.19685039370078741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52"/>
  <sheetViews>
    <sheetView workbookViewId="0">
      <selection sqref="A1:M1"/>
    </sheetView>
  </sheetViews>
  <sheetFormatPr defaultRowHeight="12.75" x14ac:dyDescent="0.2"/>
  <cols>
    <col min="1" max="1" width="4.42578125" style="81" bestFit="1" customWidth="1"/>
    <col min="2" max="2" width="27.42578125" style="81" bestFit="1" customWidth="1"/>
    <col min="3" max="3" width="5.42578125" style="81" bestFit="1" customWidth="1"/>
    <col min="4" max="4" width="4.85546875" style="81" bestFit="1" customWidth="1"/>
    <col min="5" max="5" width="6.5703125" style="81" bestFit="1" customWidth="1"/>
    <col min="6" max="6" width="6.28515625" style="81" bestFit="1" customWidth="1"/>
    <col min="7" max="7" width="4.85546875" style="81" bestFit="1" customWidth="1"/>
    <col min="8" max="8" width="6.5703125" style="81" bestFit="1" customWidth="1"/>
    <col min="9" max="9" width="6.28515625" style="81" bestFit="1" customWidth="1"/>
    <col min="10" max="10" width="4.85546875" style="81" bestFit="1" customWidth="1"/>
    <col min="11" max="11" width="6.5703125" style="81" bestFit="1" customWidth="1"/>
    <col min="12" max="12" width="6.28515625" style="81" bestFit="1" customWidth="1"/>
    <col min="13" max="13" width="6.140625" style="81" bestFit="1" customWidth="1"/>
    <col min="14" max="16384" width="9.140625" style="81"/>
  </cols>
  <sheetData>
    <row r="1" spans="1:13" ht="16.5" thickBot="1" x14ac:dyDescent="0.3">
      <c r="A1" s="237" t="s">
        <v>130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9"/>
    </row>
    <row r="2" spans="1:13" x14ac:dyDescent="0.2">
      <c r="A2" s="244" t="s">
        <v>0</v>
      </c>
      <c r="B2" s="246" t="s">
        <v>78</v>
      </c>
      <c r="C2" s="240" t="s">
        <v>79</v>
      </c>
      <c r="D2" s="244" t="s">
        <v>80</v>
      </c>
      <c r="E2" s="245"/>
      <c r="F2" s="246"/>
      <c r="G2" s="244" t="s">
        <v>81</v>
      </c>
      <c r="H2" s="245"/>
      <c r="I2" s="246"/>
      <c r="J2" s="232" t="s">
        <v>172</v>
      </c>
      <c r="K2" s="233"/>
      <c r="L2" s="234"/>
      <c r="M2" s="235" t="s">
        <v>173</v>
      </c>
    </row>
    <row r="3" spans="1:13" ht="13.5" thickBot="1" x14ac:dyDescent="0.25">
      <c r="A3" s="257"/>
      <c r="B3" s="258"/>
      <c r="C3" s="241"/>
      <c r="D3" s="144" t="s">
        <v>9</v>
      </c>
      <c r="E3" s="145" t="s">
        <v>8</v>
      </c>
      <c r="F3" s="146" t="s">
        <v>195</v>
      </c>
      <c r="G3" s="144" t="s">
        <v>9</v>
      </c>
      <c r="H3" s="145" t="s">
        <v>8</v>
      </c>
      <c r="I3" s="146" t="s">
        <v>195</v>
      </c>
      <c r="J3" s="144" t="s">
        <v>9</v>
      </c>
      <c r="K3" s="145" t="s">
        <v>8</v>
      </c>
      <c r="L3" s="146" t="s">
        <v>195</v>
      </c>
      <c r="M3" s="236"/>
    </row>
    <row r="4" spans="1:13" x14ac:dyDescent="0.2">
      <c r="A4" s="114">
        <v>1</v>
      </c>
      <c r="B4" s="116" t="s">
        <v>196</v>
      </c>
      <c r="C4" s="117">
        <v>2</v>
      </c>
      <c r="D4" s="102">
        <v>0</v>
      </c>
      <c r="E4" s="103">
        <v>0</v>
      </c>
      <c r="F4" s="104">
        <v>2</v>
      </c>
      <c r="G4" s="102">
        <v>0</v>
      </c>
      <c r="H4" s="103">
        <v>0</v>
      </c>
      <c r="I4" s="104">
        <v>1</v>
      </c>
      <c r="J4" s="102">
        <f t="shared" ref="J4:J27" si="0">D4+G4</f>
        <v>0</v>
      </c>
      <c r="K4" s="103">
        <f t="shared" ref="K4:K27" si="1">E4+H4</f>
        <v>0</v>
      </c>
      <c r="L4" s="104">
        <f t="shared" ref="L4:L27" si="2">F4+I4</f>
        <v>3</v>
      </c>
      <c r="M4" s="180">
        <f t="shared" ref="M4:M27" si="3">SUM(J4:L4)</f>
        <v>3</v>
      </c>
    </row>
    <row r="5" spans="1:13" x14ac:dyDescent="0.2">
      <c r="A5" s="85">
        <v>2</v>
      </c>
      <c r="B5" s="86" t="s">
        <v>131</v>
      </c>
      <c r="C5" s="118">
        <v>2</v>
      </c>
      <c r="D5" s="107">
        <v>1</v>
      </c>
      <c r="E5" s="88">
        <v>0</v>
      </c>
      <c r="F5" s="89">
        <v>1</v>
      </c>
      <c r="G5" s="107">
        <v>0</v>
      </c>
      <c r="H5" s="88">
        <v>0</v>
      </c>
      <c r="I5" s="89">
        <v>1</v>
      </c>
      <c r="J5" s="107">
        <f t="shared" si="0"/>
        <v>1</v>
      </c>
      <c r="K5" s="88">
        <f t="shared" si="1"/>
        <v>0</v>
      </c>
      <c r="L5" s="89">
        <f t="shared" si="2"/>
        <v>2</v>
      </c>
      <c r="M5" s="181">
        <f t="shared" si="3"/>
        <v>3</v>
      </c>
    </row>
    <row r="6" spans="1:13" x14ac:dyDescent="0.2">
      <c r="A6" s="85">
        <v>2</v>
      </c>
      <c r="B6" s="86" t="s">
        <v>132</v>
      </c>
      <c r="C6" s="118">
        <v>2</v>
      </c>
      <c r="D6" s="107">
        <v>1</v>
      </c>
      <c r="E6" s="88">
        <v>0</v>
      </c>
      <c r="F6" s="89">
        <v>1</v>
      </c>
      <c r="G6" s="107">
        <v>0</v>
      </c>
      <c r="H6" s="88">
        <v>0</v>
      </c>
      <c r="I6" s="89">
        <v>1</v>
      </c>
      <c r="J6" s="107">
        <f t="shared" si="0"/>
        <v>1</v>
      </c>
      <c r="K6" s="88">
        <f t="shared" si="1"/>
        <v>0</v>
      </c>
      <c r="L6" s="89">
        <f t="shared" si="2"/>
        <v>2</v>
      </c>
      <c r="M6" s="181">
        <f t="shared" si="3"/>
        <v>3</v>
      </c>
    </row>
    <row r="7" spans="1:13" x14ac:dyDescent="0.2">
      <c r="A7" s="106">
        <v>6</v>
      </c>
      <c r="B7" s="86" t="s">
        <v>133</v>
      </c>
      <c r="C7" s="118">
        <v>2</v>
      </c>
      <c r="D7" s="107">
        <v>2</v>
      </c>
      <c r="E7" s="88">
        <v>0</v>
      </c>
      <c r="F7" s="89">
        <v>2</v>
      </c>
      <c r="G7" s="107">
        <v>1</v>
      </c>
      <c r="H7" s="88">
        <v>0</v>
      </c>
      <c r="I7" s="89">
        <v>1</v>
      </c>
      <c r="J7" s="107">
        <f t="shared" si="0"/>
        <v>3</v>
      </c>
      <c r="K7" s="88">
        <f t="shared" si="1"/>
        <v>0</v>
      </c>
      <c r="L7" s="89">
        <f t="shared" si="2"/>
        <v>3</v>
      </c>
      <c r="M7" s="181">
        <f t="shared" si="3"/>
        <v>6</v>
      </c>
    </row>
    <row r="8" spans="1:13" x14ac:dyDescent="0.2">
      <c r="A8" s="106">
        <v>10</v>
      </c>
      <c r="B8" s="86" t="s">
        <v>134</v>
      </c>
      <c r="C8" s="118">
        <v>2</v>
      </c>
      <c r="D8" s="107">
        <v>2</v>
      </c>
      <c r="E8" s="88">
        <v>0</v>
      </c>
      <c r="F8" s="89">
        <v>2</v>
      </c>
      <c r="G8" s="107">
        <v>0</v>
      </c>
      <c r="H8" s="88">
        <v>0</v>
      </c>
      <c r="I8" s="89">
        <v>2</v>
      </c>
      <c r="J8" s="107">
        <f t="shared" si="0"/>
        <v>2</v>
      </c>
      <c r="K8" s="88">
        <f t="shared" si="1"/>
        <v>0</v>
      </c>
      <c r="L8" s="89">
        <f t="shared" si="2"/>
        <v>4</v>
      </c>
      <c r="M8" s="181">
        <f t="shared" si="3"/>
        <v>6</v>
      </c>
    </row>
    <row r="9" spans="1:13" x14ac:dyDescent="0.2">
      <c r="A9" s="106">
        <v>10</v>
      </c>
      <c r="B9" s="86" t="s">
        <v>135</v>
      </c>
      <c r="C9" s="118">
        <v>2</v>
      </c>
      <c r="D9" s="107">
        <v>1</v>
      </c>
      <c r="E9" s="88">
        <v>0</v>
      </c>
      <c r="F9" s="89">
        <v>2</v>
      </c>
      <c r="G9" s="107">
        <v>1</v>
      </c>
      <c r="H9" s="88">
        <v>0</v>
      </c>
      <c r="I9" s="89">
        <v>2</v>
      </c>
      <c r="J9" s="107">
        <f t="shared" si="0"/>
        <v>2</v>
      </c>
      <c r="K9" s="88">
        <f t="shared" si="1"/>
        <v>0</v>
      </c>
      <c r="L9" s="89">
        <f t="shared" si="2"/>
        <v>4</v>
      </c>
      <c r="M9" s="181">
        <f t="shared" si="3"/>
        <v>6</v>
      </c>
    </row>
    <row r="10" spans="1:13" x14ac:dyDescent="0.2">
      <c r="A10" s="106">
        <v>13</v>
      </c>
      <c r="B10" s="86" t="s">
        <v>136</v>
      </c>
      <c r="C10" s="118">
        <v>2</v>
      </c>
      <c r="D10" s="107">
        <v>2</v>
      </c>
      <c r="E10" s="88">
        <v>0</v>
      </c>
      <c r="F10" s="89">
        <v>2</v>
      </c>
      <c r="G10" s="107">
        <v>1</v>
      </c>
      <c r="H10" s="88">
        <v>0</v>
      </c>
      <c r="I10" s="89">
        <v>2</v>
      </c>
      <c r="J10" s="107">
        <f t="shared" si="0"/>
        <v>3</v>
      </c>
      <c r="K10" s="88">
        <f t="shared" si="1"/>
        <v>0</v>
      </c>
      <c r="L10" s="89">
        <f t="shared" si="2"/>
        <v>4</v>
      </c>
      <c r="M10" s="181">
        <f t="shared" si="3"/>
        <v>7</v>
      </c>
    </row>
    <row r="11" spans="1:13" x14ac:dyDescent="0.2">
      <c r="A11" s="106">
        <v>13</v>
      </c>
      <c r="B11" s="86" t="s">
        <v>137</v>
      </c>
      <c r="C11" s="118">
        <v>2</v>
      </c>
      <c r="D11" s="107">
        <v>2</v>
      </c>
      <c r="E11" s="88">
        <v>0</v>
      </c>
      <c r="F11" s="89">
        <v>3</v>
      </c>
      <c r="G11" s="107">
        <v>1</v>
      </c>
      <c r="H11" s="88">
        <v>0</v>
      </c>
      <c r="I11" s="89">
        <v>2</v>
      </c>
      <c r="J11" s="107">
        <f t="shared" si="0"/>
        <v>3</v>
      </c>
      <c r="K11" s="88">
        <f t="shared" si="1"/>
        <v>0</v>
      </c>
      <c r="L11" s="89">
        <f t="shared" si="2"/>
        <v>5</v>
      </c>
      <c r="M11" s="181">
        <f t="shared" si="3"/>
        <v>8</v>
      </c>
    </row>
    <row r="12" spans="1:13" x14ac:dyDescent="0.2">
      <c r="A12" s="106">
        <v>13</v>
      </c>
      <c r="B12" s="86" t="s">
        <v>138</v>
      </c>
      <c r="C12" s="118">
        <v>2</v>
      </c>
      <c r="D12" s="107">
        <v>3</v>
      </c>
      <c r="E12" s="88">
        <v>0</v>
      </c>
      <c r="F12" s="89">
        <v>2</v>
      </c>
      <c r="G12" s="107">
        <v>1</v>
      </c>
      <c r="H12" s="88">
        <v>0</v>
      </c>
      <c r="I12" s="89">
        <v>2</v>
      </c>
      <c r="J12" s="107">
        <f t="shared" si="0"/>
        <v>4</v>
      </c>
      <c r="K12" s="88">
        <f t="shared" si="1"/>
        <v>0</v>
      </c>
      <c r="L12" s="89">
        <f t="shared" si="2"/>
        <v>4</v>
      </c>
      <c r="M12" s="181">
        <f t="shared" si="3"/>
        <v>8</v>
      </c>
    </row>
    <row r="13" spans="1:13" x14ac:dyDescent="0.2">
      <c r="A13" s="106">
        <v>26</v>
      </c>
      <c r="B13" s="86" t="s">
        <v>140</v>
      </c>
      <c r="C13" s="118">
        <v>2</v>
      </c>
      <c r="D13" s="107">
        <v>3</v>
      </c>
      <c r="E13" s="88">
        <v>2</v>
      </c>
      <c r="F13" s="89">
        <v>2</v>
      </c>
      <c r="G13" s="107">
        <v>2</v>
      </c>
      <c r="H13" s="88">
        <v>0</v>
      </c>
      <c r="I13" s="89">
        <v>2</v>
      </c>
      <c r="J13" s="107">
        <f t="shared" si="0"/>
        <v>5</v>
      </c>
      <c r="K13" s="88">
        <f t="shared" si="1"/>
        <v>2</v>
      </c>
      <c r="L13" s="89">
        <f t="shared" si="2"/>
        <v>4</v>
      </c>
      <c r="M13" s="181">
        <f t="shared" si="3"/>
        <v>11</v>
      </c>
    </row>
    <row r="14" spans="1:13" x14ac:dyDescent="0.2">
      <c r="A14" s="106">
        <v>26</v>
      </c>
      <c r="B14" s="86" t="s">
        <v>141</v>
      </c>
      <c r="C14" s="118">
        <v>2</v>
      </c>
      <c r="D14" s="107">
        <v>3</v>
      </c>
      <c r="E14" s="88">
        <v>2</v>
      </c>
      <c r="F14" s="89">
        <v>3</v>
      </c>
      <c r="G14" s="107">
        <v>2</v>
      </c>
      <c r="H14" s="88">
        <v>2</v>
      </c>
      <c r="I14" s="89">
        <v>3</v>
      </c>
      <c r="J14" s="107">
        <f t="shared" si="0"/>
        <v>5</v>
      </c>
      <c r="K14" s="88">
        <f t="shared" si="1"/>
        <v>4</v>
      </c>
      <c r="L14" s="89">
        <f t="shared" si="2"/>
        <v>6</v>
      </c>
      <c r="M14" s="181">
        <f t="shared" si="3"/>
        <v>15</v>
      </c>
    </row>
    <row r="15" spans="1:13" x14ac:dyDescent="0.2">
      <c r="A15" s="106">
        <v>26</v>
      </c>
      <c r="B15" s="86" t="s">
        <v>139</v>
      </c>
      <c r="C15" s="118">
        <v>2</v>
      </c>
      <c r="D15" s="107">
        <v>2</v>
      </c>
      <c r="E15" s="88">
        <v>0</v>
      </c>
      <c r="F15" s="89">
        <v>4</v>
      </c>
      <c r="G15" s="107">
        <v>2</v>
      </c>
      <c r="H15" s="88">
        <v>0</v>
      </c>
      <c r="I15" s="89">
        <v>2</v>
      </c>
      <c r="J15" s="107">
        <f t="shared" si="0"/>
        <v>4</v>
      </c>
      <c r="K15" s="88">
        <f t="shared" si="1"/>
        <v>0</v>
      </c>
      <c r="L15" s="89">
        <f t="shared" si="2"/>
        <v>6</v>
      </c>
      <c r="M15" s="181">
        <f t="shared" si="3"/>
        <v>10</v>
      </c>
    </row>
    <row r="16" spans="1:13" x14ac:dyDescent="0.2">
      <c r="A16" s="106">
        <v>28</v>
      </c>
      <c r="B16" s="86" t="s">
        <v>142</v>
      </c>
      <c r="C16" s="118">
        <v>2</v>
      </c>
      <c r="D16" s="107">
        <v>3</v>
      </c>
      <c r="E16" s="88">
        <v>3</v>
      </c>
      <c r="F16" s="89">
        <v>4</v>
      </c>
      <c r="G16" s="107">
        <v>1</v>
      </c>
      <c r="H16" s="88">
        <v>1</v>
      </c>
      <c r="I16" s="89">
        <v>3</v>
      </c>
      <c r="J16" s="107">
        <f t="shared" si="0"/>
        <v>4</v>
      </c>
      <c r="K16" s="88">
        <f t="shared" si="1"/>
        <v>4</v>
      </c>
      <c r="L16" s="89">
        <f t="shared" si="2"/>
        <v>7</v>
      </c>
      <c r="M16" s="181">
        <f t="shared" si="3"/>
        <v>15</v>
      </c>
    </row>
    <row r="17" spans="1:13" x14ac:dyDescent="0.2">
      <c r="A17" s="106">
        <v>32</v>
      </c>
      <c r="B17" s="86" t="s">
        <v>144</v>
      </c>
      <c r="C17" s="118">
        <v>2</v>
      </c>
      <c r="D17" s="107">
        <v>2</v>
      </c>
      <c r="E17" s="88">
        <v>3</v>
      </c>
      <c r="F17" s="89">
        <v>4</v>
      </c>
      <c r="G17" s="107">
        <v>2</v>
      </c>
      <c r="H17" s="88">
        <v>2</v>
      </c>
      <c r="I17" s="89">
        <v>3</v>
      </c>
      <c r="J17" s="107">
        <f t="shared" si="0"/>
        <v>4</v>
      </c>
      <c r="K17" s="88">
        <f t="shared" si="1"/>
        <v>5</v>
      </c>
      <c r="L17" s="89">
        <f t="shared" si="2"/>
        <v>7</v>
      </c>
      <c r="M17" s="181">
        <f t="shared" si="3"/>
        <v>16</v>
      </c>
    </row>
    <row r="18" spans="1:13" x14ac:dyDescent="0.2">
      <c r="A18" s="106">
        <v>32</v>
      </c>
      <c r="B18" s="86" t="s">
        <v>143</v>
      </c>
      <c r="C18" s="118">
        <v>2</v>
      </c>
      <c r="D18" s="107">
        <v>4</v>
      </c>
      <c r="E18" s="88">
        <v>0</v>
      </c>
      <c r="F18" s="89">
        <v>5</v>
      </c>
      <c r="G18" s="107">
        <v>1</v>
      </c>
      <c r="H18" s="88">
        <v>0</v>
      </c>
      <c r="I18" s="89">
        <v>2</v>
      </c>
      <c r="J18" s="107">
        <f t="shared" si="0"/>
        <v>5</v>
      </c>
      <c r="K18" s="88">
        <f t="shared" si="1"/>
        <v>0</v>
      </c>
      <c r="L18" s="89">
        <f t="shared" si="2"/>
        <v>7</v>
      </c>
      <c r="M18" s="181">
        <f t="shared" si="3"/>
        <v>12</v>
      </c>
    </row>
    <row r="19" spans="1:13" x14ac:dyDescent="0.2">
      <c r="A19" s="106">
        <v>36</v>
      </c>
      <c r="B19" s="86" t="s">
        <v>145</v>
      </c>
      <c r="C19" s="118">
        <v>2</v>
      </c>
      <c r="D19" s="107">
        <v>4</v>
      </c>
      <c r="E19" s="88">
        <v>4</v>
      </c>
      <c r="F19" s="89">
        <v>5</v>
      </c>
      <c r="G19" s="107">
        <v>1</v>
      </c>
      <c r="H19" s="88">
        <v>1</v>
      </c>
      <c r="I19" s="89">
        <v>3</v>
      </c>
      <c r="J19" s="107">
        <f t="shared" si="0"/>
        <v>5</v>
      </c>
      <c r="K19" s="88">
        <f t="shared" si="1"/>
        <v>5</v>
      </c>
      <c r="L19" s="89">
        <f t="shared" si="2"/>
        <v>8</v>
      </c>
      <c r="M19" s="181">
        <f t="shared" si="3"/>
        <v>18</v>
      </c>
    </row>
    <row r="20" spans="1:13" x14ac:dyDescent="0.2">
      <c r="A20" s="106">
        <v>39</v>
      </c>
      <c r="B20" s="86" t="s">
        <v>147</v>
      </c>
      <c r="C20" s="118">
        <v>2</v>
      </c>
      <c r="D20" s="107">
        <v>3</v>
      </c>
      <c r="E20" s="88">
        <v>3</v>
      </c>
      <c r="F20" s="89">
        <v>4</v>
      </c>
      <c r="G20" s="107">
        <v>2</v>
      </c>
      <c r="H20" s="88">
        <v>3</v>
      </c>
      <c r="I20" s="89">
        <v>3</v>
      </c>
      <c r="J20" s="107">
        <f t="shared" si="0"/>
        <v>5</v>
      </c>
      <c r="K20" s="88">
        <f t="shared" si="1"/>
        <v>6</v>
      </c>
      <c r="L20" s="89">
        <f t="shared" si="2"/>
        <v>7</v>
      </c>
      <c r="M20" s="181">
        <f t="shared" si="3"/>
        <v>18</v>
      </c>
    </row>
    <row r="21" spans="1:13" x14ac:dyDescent="0.2">
      <c r="A21" s="106">
        <v>39</v>
      </c>
      <c r="B21" s="86" t="s">
        <v>146</v>
      </c>
      <c r="C21" s="118">
        <v>2</v>
      </c>
      <c r="D21" s="107">
        <v>5</v>
      </c>
      <c r="E21" s="88">
        <v>0</v>
      </c>
      <c r="F21" s="89">
        <v>5</v>
      </c>
      <c r="G21" s="107">
        <v>2</v>
      </c>
      <c r="H21" s="88">
        <v>0</v>
      </c>
      <c r="I21" s="89">
        <v>3</v>
      </c>
      <c r="J21" s="107">
        <f t="shared" si="0"/>
        <v>7</v>
      </c>
      <c r="K21" s="88">
        <f t="shared" si="1"/>
        <v>0</v>
      </c>
      <c r="L21" s="89">
        <f t="shared" si="2"/>
        <v>8</v>
      </c>
      <c r="M21" s="181">
        <f t="shared" si="3"/>
        <v>15</v>
      </c>
    </row>
    <row r="22" spans="1:13" x14ac:dyDescent="0.2">
      <c r="A22" s="106">
        <v>46</v>
      </c>
      <c r="B22" s="86" t="s">
        <v>148</v>
      </c>
      <c r="C22" s="118">
        <v>2</v>
      </c>
      <c r="D22" s="107">
        <v>4</v>
      </c>
      <c r="E22" s="88">
        <v>7</v>
      </c>
      <c r="F22" s="89">
        <v>7</v>
      </c>
      <c r="G22" s="107">
        <v>3</v>
      </c>
      <c r="H22" s="88">
        <v>6</v>
      </c>
      <c r="I22" s="89">
        <v>7</v>
      </c>
      <c r="J22" s="107">
        <f t="shared" si="0"/>
        <v>7</v>
      </c>
      <c r="K22" s="88">
        <f t="shared" si="1"/>
        <v>13</v>
      </c>
      <c r="L22" s="89">
        <f t="shared" si="2"/>
        <v>14</v>
      </c>
      <c r="M22" s="181">
        <f t="shared" si="3"/>
        <v>34</v>
      </c>
    </row>
    <row r="23" spans="1:13" x14ac:dyDescent="0.2">
      <c r="A23" s="106">
        <v>48</v>
      </c>
      <c r="B23" s="86" t="s">
        <v>149</v>
      </c>
      <c r="C23" s="118">
        <v>2</v>
      </c>
      <c r="D23" s="107">
        <v>8</v>
      </c>
      <c r="E23" s="88">
        <v>3</v>
      </c>
      <c r="F23" s="89">
        <v>8</v>
      </c>
      <c r="G23" s="107">
        <v>6</v>
      </c>
      <c r="H23" s="88">
        <v>4</v>
      </c>
      <c r="I23" s="89">
        <v>6</v>
      </c>
      <c r="J23" s="107">
        <f t="shared" si="0"/>
        <v>14</v>
      </c>
      <c r="K23" s="88">
        <f t="shared" si="1"/>
        <v>7</v>
      </c>
      <c r="L23" s="89">
        <f t="shared" si="2"/>
        <v>14</v>
      </c>
      <c r="M23" s="181">
        <f t="shared" si="3"/>
        <v>35</v>
      </c>
    </row>
    <row r="24" spans="1:13" x14ac:dyDescent="0.2">
      <c r="A24" s="106">
        <v>48</v>
      </c>
      <c r="B24" s="86" t="s">
        <v>150</v>
      </c>
      <c r="C24" s="118">
        <v>2</v>
      </c>
      <c r="D24" s="107">
        <v>5</v>
      </c>
      <c r="E24" s="88">
        <v>6</v>
      </c>
      <c r="F24" s="89">
        <v>8</v>
      </c>
      <c r="G24" s="107">
        <v>4</v>
      </c>
      <c r="H24" s="88">
        <v>4</v>
      </c>
      <c r="I24" s="89">
        <v>5</v>
      </c>
      <c r="J24" s="107">
        <f t="shared" si="0"/>
        <v>9</v>
      </c>
      <c r="K24" s="88">
        <f t="shared" si="1"/>
        <v>10</v>
      </c>
      <c r="L24" s="89">
        <f t="shared" si="2"/>
        <v>13</v>
      </c>
      <c r="M24" s="181">
        <f t="shared" si="3"/>
        <v>32</v>
      </c>
    </row>
    <row r="25" spans="1:13" x14ac:dyDescent="0.2">
      <c r="A25" s="85">
        <v>50</v>
      </c>
      <c r="B25" s="86" t="s">
        <v>197</v>
      </c>
      <c r="C25" s="118">
        <v>2</v>
      </c>
      <c r="D25" s="107">
        <v>5</v>
      </c>
      <c r="E25" s="88">
        <v>7</v>
      </c>
      <c r="F25" s="89">
        <v>7</v>
      </c>
      <c r="G25" s="107">
        <v>3</v>
      </c>
      <c r="H25" s="88">
        <v>4</v>
      </c>
      <c r="I25" s="89">
        <v>4</v>
      </c>
      <c r="J25" s="107">
        <f t="shared" si="0"/>
        <v>8</v>
      </c>
      <c r="K25" s="88">
        <f t="shared" si="1"/>
        <v>11</v>
      </c>
      <c r="L25" s="89">
        <f t="shared" si="2"/>
        <v>11</v>
      </c>
      <c r="M25" s="181">
        <f t="shared" si="3"/>
        <v>30</v>
      </c>
    </row>
    <row r="26" spans="1:13" x14ac:dyDescent="0.2">
      <c r="A26" s="106">
        <v>50</v>
      </c>
      <c r="B26" s="86" t="s">
        <v>198</v>
      </c>
      <c r="C26" s="118">
        <v>2</v>
      </c>
      <c r="D26" s="107">
        <v>7</v>
      </c>
      <c r="E26" s="88">
        <v>5</v>
      </c>
      <c r="F26" s="89">
        <v>8</v>
      </c>
      <c r="G26" s="107">
        <v>6</v>
      </c>
      <c r="H26" s="88">
        <v>2</v>
      </c>
      <c r="I26" s="89">
        <v>6</v>
      </c>
      <c r="J26" s="107">
        <f t="shared" si="0"/>
        <v>13</v>
      </c>
      <c r="K26" s="88">
        <f t="shared" si="1"/>
        <v>7</v>
      </c>
      <c r="L26" s="89">
        <f t="shared" si="2"/>
        <v>14</v>
      </c>
      <c r="M26" s="181">
        <f t="shared" si="3"/>
        <v>34</v>
      </c>
    </row>
    <row r="27" spans="1:13" ht="13.5" thickBot="1" x14ac:dyDescent="0.25">
      <c r="A27" s="108">
        <v>50</v>
      </c>
      <c r="B27" s="93" t="s">
        <v>151</v>
      </c>
      <c r="C27" s="119">
        <v>2</v>
      </c>
      <c r="D27" s="109">
        <v>9</v>
      </c>
      <c r="E27" s="91">
        <v>0</v>
      </c>
      <c r="F27" s="92">
        <v>9</v>
      </c>
      <c r="G27" s="109">
        <v>5</v>
      </c>
      <c r="H27" s="91">
        <v>0</v>
      </c>
      <c r="I27" s="92">
        <v>7</v>
      </c>
      <c r="J27" s="109">
        <f t="shared" si="0"/>
        <v>14</v>
      </c>
      <c r="K27" s="91">
        <f t="shared" si="1"/>
        <v>0</v>
      </c>
      <c r="L27" s="92">
        <f t="shared" si="2"/>
        <v>16</v>
      </c>
      <c r="M27" s="184">
        <f t="shared" si="3"/>
        <v>30</v>
      </c>
    </row>
    <row r="28" spans="1:13" ht="13.5" thickBot="1" x14ac:dyDescent="0.25"/>
    <row r="29" spans="1:13" ht="16.5" thickBot="1" x14ac:dyDescent="0.3">
      <c r="A29" s="237" t="s">
        <v>152</v>
      </c>
      <c r="B29" s="238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9"/>
    </row>
    <row r="30" spans="1:13" x14ac:dyDescent="0.2">
      <c r="A30" s="244" t="s">
        <v>0</v>
      </c>
      <c r="B30" s="248" t="s">
        <v>78</v>
      </c>
      <c r="C30" s="240" t="s">
        <v>79</v>
      </c>
      <c r="D30" s="247" t="s">
        <v>80</v>
      </c>
      <c r="E30" s="245"/>
      <c r="F30" s="248"/>
      <c r="G30" s="244" t="s">
        <v>81</v>
      </c>
      <c r="H30" s="245"/>
      <c r="I30" s="246"/>
      <c r="J30" s="253" t="s">
        <v>172</v>
      </c>
      <c r="K30" s="233"/>
      <c r="L30" s="252"/>
      <c r="M30" s="235" t="s">
        <v>173</v>
      </c>
    </row>
    <row r="31" spans="1:13" ht="13.5" thickBot="1" x14ac:dyDescent="0.25">
      <c r="A31" s="249"/>
      <c r="B31" s="255"/>
      <c r="C31" s="256"/>
      <c r="D31" s="99" t="s">
        <v>9</v>
      </c>
      <c r="E31" s="100" t="s">
        <v>8</v>
      </c>
      <c r="F31" s="153" t="s">
        <v>195</v>
      </c>
      <c r="G31" s="179" t="s">
        <v>9</v>
      </c>
      <c r="H31" s="100" t="s">
        <v>8</v>
      </c>
      <c r="I31" s="101" t="s">
        <v>195</v>
      </c>
      <c r="J31" s="99" t="s">
        <v>9</v>
      </c>
      <c r="K31" s="100" t="s">
        <v>8</v>
      </c>
      <c r="L31" s="153" t="s">
        <v>195</v>
      </c>
      <c r="M31" s="254"/>
    </row>
    <row r="32" spans="1:13" x14ac:dyDescent="0.2">
      <c r="A32" s="176">
        <v>1</v>
      </c>
      <c r="B32" s="192" t="s">
        <v>199</v>
      </c>
      <c r="C32" s="191">
        <v>1</v>
      </c>
      <c r="D32" s="82">
        <v>0</v>
      </c>
      <c r="E32" s="83">
        <v>0</v>
      </c>
      <c r="F32" s="155">
        <v>1</v>
      </c>
      <c r="G32" s="154">
        <v>0</v>
      </c>
      <c r="H32" s="83">
        <v>0</v>
      </c>
      <c r="I32" s="84">
        <v>1</v>
      </c>
      <c r="J32" s="82">
        <f t="shared" ref="J32:J52" si="4">D32+G32</f>
        <v>0</v>
      </c>
      <c r="K32" s="83">
        <f t="shared" ref="K32:K52" si="5">E32+H32</f>
        <v>0</v>
      </c>
      <c r="L32" s="155">
        <f t="shared" ref="L32:L52" si="6">F32+I32</f>
        <v>2</v>
      </c>
      <c r="M32" s="193">
        <f t="shared" ref="M32:M52" si="7">SUM(J32:L32)</f>
        <v>2</v>
      </c>
    </row>
    <row r="33" spans="1:13" x14ac:dyDescent="0.2">
      <c r="A33" s="85">
        <v>1</v>
      </c>
      <c r="B33" s="194" t="s">
        <v>153</v>
      </c>
      <c r="C33" s="118">
        <v>1</v>
      </c>
      <c r="D33" s="87">
        <v>1</v>
      </c>
      <c r="E33" s="88">
        <v>0</v>
      </c>
      <c r="F33" s="142">
        <v>1</v>
      </c>
      <c r="G33" s="107">
        <v>0</v>
      </c>
      <c r="H33" s="88">
        <v>0</v>
      </c>
      <c r="I33" s="89">
        <v>0</v>
      </c>
      <c r="J33" s="87">
        <f t="shared" si="4"/>
        <v>1</v>
      </c>
      <c r="K33" s="88">
        <f t="shared" si="5"/>
        <v>0</v>
      </c>
      <c r="L33" s="142">
        <f t="shared" si="6"/>
        <v>1</v>
      </c>
      <c r="M33" s="181">
        <f t="shared" si="7"/>
        <v>2</v>
      </c>
    </row>
    <row r="34" spans="1:13" x14ac:dyDescent="0.2">
      <c r="A34" s="85">
        <v>1</v>
      </c>
      <c r="B34" s="194" t="s">
        <v>154</v>
      </c>
      <c r="C34" s="118">
        <v>1</v>
      </c>
      <c r="D34" s="87">
        <v>0</v>
      </c>
      <c r="E34" s="88">
        <v>0</v>
      </c>
      <c r="F34" s="142">
        <v>1</v>
      </c>
      <c r="G34" s="107">
        <v>0</v>
      </c>
      <c r="H34" s="88">
        <v>0</v>
      </c>
      <c r="I34" s="89">
        <v>1</v>
      </c>
      <c r="J34" s="87">
        <f t="shared" si="4"/>
        <v>0</v>
      </c>
      <c r="K34" s="88">
        <f t="shared" si="5"/>
        <v>0</v>
      </c>
      <c r="L34" s="142">
        <f t="shared" si="6"/>
        <v>2</v>
      </c>
      <c r="M34" s="181">
        <f t="shared" si="7"/>
        <v>2</v>
      </c>
    </row>
    <row r="35" spans="1:13" x14ac:dyDescent="0.2">
      <c r="A35" s="106">
        <v>6</v>
      </c>
      <c r="B35" s="194" t="s">
        <v>155</v>
      </c>
      <c r="C35" s="118">
        <v>1</v>
      </c>
      <c r="D35" s="87">
        <v>1</v>
      </c>
      <c r="E35" s="88">
        <v>0</v>
      </c>
      <c r="F35" s="142">
        <v>2</v>
      </c>
      <c r="G35" s="107">
        <v>0</v>
      </c>
      <c r="H35" s="88">
        <v>0</v>
      </c>
      <c r="I35" s="89">
        <v>1</v>
      </c>
      <c r="J35" s="87">
        <f t="shared" si="4"/>
        <v>1</v>
      </c>
      <c r="K35" s="88">
        <f t="shared" si="5"/>
        <v>0</v>
      </c>
      <c r="L35" s="142">
        <f t="shared" si="6"/>
        <v>3</v>
      </c>
      <c r="M35" s="181">
        <f t="shared" si="7"/>
        <v>4</v>
      </c>
    </row>
    <row r="36" spans="1:13" x14ac:dyDescent="0.2">
      <c r="A36" s="106">
        <v>11</v>
      </c>
      <c r="B36" s="194" t="s">
        <v>156</v>
      </c>
      <c r="C36" s="118">
        <v>1</v>
      </c>
      <c r="D36" s="87">
        <v>1</v>
      </c>
      <c r="E36" s="88">
        <v>0</v>
      </c>
      <c r="F36" s="142">
        <v>2</v>
      </c>
      <c r="G36" s="107">
        <v>0</v>
      </c>
      <c r="H36" s="88">
        <v>0</v>
      </c>
      <c r="I36" s="89">
        <v>1</v>
      </c>
      <c r="J36" s="87">
        <f t="shared" si="4"/>
        <v>1</v>
      </c>
      <c r="K36" s="88">
        <f t="shared" si="5"/>
        <v>0</v>
      </c>
      <c r="L36" s="142">
        <f t="shared" si="6"/>
        <v>3</v>
      </c>
      <c r="M36" s="181">
        <f t="shared" si="7"/>
        <v>4</v>
      </c>
    </row>
    <row r="37" spans="1:13" x14ac:dyDescent="0.2">
      <c r="A37" s="106">
        <v>11</v>
      </c>
      <c r="B37" s="194" t="s">
        <v>157</v>
      </c>
      <c r="C37" s="118">
        <v>1</v>
      </c>
      <c r="D37" s="87">
        <v>1</v>
      </c>
      <c r="E37" s="88">
        <v>0</v>
      </c>
      <c r="F37" s="142">
        <v>1</v>
      </c>
      <c r="G37" s="107">
        <v>1</v>
      </c>
      <c r="H37" s="88">
        <v>0</v>
      </c>
      <c r="I37" s="89">
        <v>1</v>
      </c>
      <c r="J37" s="87">
        <f t="shared" si="4"/>
        <v>2</v>
      </c>
      <c r="K37" s="88">
        <f t="shared" si="5"/>
        <v>0</v>
      </c>
      <c r="L37" s="142">
        <f t="shared" si="6"/>
        <v>2</v>
      </c>
      <c r="M37" s="181">
        <f t="shared" si="7"/>
        <v>4</v>
      </c>
    </row>
    <row r="38" spans="1:13" x14ac:dyDescent="0.2">
      <c r="A38" s="106">
        <v>13</v>
      </c>
      <c r="B38" s="194" t="s">
        <v>158</v>
      </c>
      <c r="C38" s="118">
        <v>1</v>
      </c>
      <c r="D38" s="87">
        <v>2</v>
      </c>
      <c r="E38" s="88">
        <v>0</v>
      </c>
      <c r="F38" s="142">
        <v>3</v>
      </c>
      <c r="G38" s="107">
        <v>2</v>
      </c>
      <c r="H38" s="88">
        <v>0</v>
      </c>
      <c r="I38" s="89">
        <v>1</v>
      </c>
      <c r="J38" s="87">
        <f t="shared" si="4"/>
        <v>4</v>
      </c>
      <c r="K38" s="88">
        <f t="shared" si="5"/>
        <v>0</v>
      </c>
      <c r="L38" s="142">
        <f t="shared" si="6"/>
        <v>4</v>
      </c>
      <c r="M38" s="181">
        <f t="shared" si="7"/>
        <v>8</v>
      </c>
    </row>
    <row r="39" spans="1:13" x14ac:dyDescent="0.2">
      <c r="A39" s="106">
        <v>13</v>
      </c>
      <c r="B39" s="194" t="s">
        <v>159</v>
      </c>
      <c r="C39" s="118">
        <v>1</v>
      </c>
      <c r="D39" s="87">
        <v>1</v>
      </c>
      <c r="E39" s="88">
        <v>0</v>
      </c>
      <c r="F39" s="142">
        <v>3</v>
      </c>
      <c r="G39" s="107">
        <v>1</v>
      </c>
      <c r="H39" s="88">
        <v>0</v>
      </c>
      <c r="I39" s="89">
        <v>2</v>
      </c>
      <c r="J39" s="87">
        <f t="shared" si="4"/>
        <v>2</v>
      </c>
      <c r="K39" s="88">
        <f t="shared" si="5"/>
        <v>0</v>
      </c>
      <c r="L39" s="142">
        <f t="shared" si="6"/>
        <v>5</v>
      </c>
      <c r="M39" s="181">
        <f t="shared" si="7"/>
        <v>7</v>
      </c>
    </row>
    <row r="40" spans="1:13" x14ac:dyDescent="0.2">
      <c r="A40" s="106">
        <v>20</v>
      </c>
      <c r="B40" s="194" t="s">
        <v>160</v>
      </c>
      <c r="C40" s="118">
        <v>1</v>
      </c>
      <c r="D40" s="87">
        <v>2</v>
      </c>
      <c r="E40" s="88">
        <v>2</v>
      </c>
      <c r="F40" s="142">
        <v>4</v>
      </c>
      <c r="G40" s="107">
        <v>1</v>
      </c>
      <c r="H40" s="88">
        <v>2</v>
      </c>
      <c r="I40" s="89">
        <v>3</v>
      </c>
      <c r="J40" s="87">
        <f t="shared" si="4"/>
        <v>3</v>
      </c>
      <c r="K40" s="88">
        <f t="shared" si="5"/>
        <v>4</v>
      </c>
      <c r="L40" s="142">
        <f t="shared" si="6"/>
        <v>7</v>
      </c>
      <c r="M40" s="181">
        <f t="shared" si="7"/>
        <v>14</v>
      </c>
    </row>
    <row r="41" spans="1:13" x14ac:dyDescent="0.2">
      <c r="A41" s="106">
        <v>20</v>
      </c>
      <c r="B41" s="194" t="s">
        <v>161</v>
      </c>
      <c r="C41" s="118">
        <v>1</v>
      </c>
      <c r="D41" s="87">
        <v>1</v>
      </c>
      <c r="E41" s="88">
        <v>2</v>
      </c>
      <c r="F41" s="142">
        <v>3</v>
      </c>
      <c r="G41" s="107">
        <v>1</v>
      </c>
      <c r="H41" s="88">
        <v>3</v>
      </c>
      <c r="I41" s="89">
        <v>4</v>
      </c>
      <c r="J41" s="87">
        <f t="shared" si="4"/>
        <v>2</v>
      </c>
      <c r="K41" s="88">
        <f t="shared" si="5"/>
        <v>5</v>
      </c>
      <c r="L41" s="142">
        <f t="shared" si="6"/>
        <v>7</v>
      </c>
      <c r="M41" s="181">
        <f t="shared" si="7"/>
        <v>14</v>
      </c>
    </row>
    <row r="42" spans="1:13" x14ac:dyDescent="0.2">
      <c r="A42" s="106">
        <v>20</v>
      </c>
      <c r="B42" s="194" t="s">
        <v>162</v>
      </c>
      <c r="C42" s="118">
        <v>1</v>
      </c>
      <c r="D42" s="87">
        <v>2</v>
      </c>
      <c r="E42" s="88">
        <v>1</v>
      </c>
      <c r="F42" s="142">
        <v>5</v>
      </c>
      <c r="G42" s="107">
        <v>2</v>
      </c>
      <c r="H42" s="88">
        <v>2</v>
      </c>
      <c r="I42" s="89">
        <v>4</v>
      </c>
      <c r="J42" s="87">
        <f t="shared" si="4"/>
        <v>4</v>
      </c>
      <c r="K42" s="88">
        <f t="shared" si="5"/>
        <v>3</v>
      </c>
      <c r="L42" s="142">
        <f t="shared" si="6"/>
        <v>9</v>
      </c>
      <c r="M42" s="181">
        <f t="shared" si="7"/>
        <v>16</v>
      </c>
    </row>
    <row r="43" spans="1:13" x14ac:dyDescent="0.2">
      <c r="A43" s="106">
        <v>27</v>
      </c>
      <c r="B43" s="194" t="s">
        <v>164</v>
      </c>
      <c r="C43" s="118">
        <v>1</v>
      </c>
      <c r="D43" s="87">
        <v>2</v>
      </c>
      <c r="E43" s="88">
        <v>3</v>
      </c>
      <c r="F43" s="142">
        <v>4</v>
      </c>
      <c r="G43" s="107">
        <v>3</v>
      </c>
      <c r="H43" s="88">
        <v>3</v>
      </c>
      <c r="I43" s="89">
        <v>6</v>
      </c>
      <c r="J43" s="87">
        <f t="shared" si="4"/>
        <v>5</v>
      </c>
      <c r="K43" s="88">
        <f t="shared" si="5"/>
        <v>6</v>
      </c>
      <c r="L43" s="142">
        <f t="shared" si="6"/>
        <v>10</v>
      </c>
      <c r="M43" s="181">
        <f t="shared" si="7"/>
        <v>21</v>
      </c>
    </row>
    <row r="44" spans="1:13" x14ac:dyDescent="0.2">
      <c r="A44" s="106">
        <v>27</v>
      </c>
      <c r="B44" s="194" t="s">
        <v>163</v>
      </c>
      <c r="C44" s="118">
        <v>1</v>
      </c>
      <c r="D44" s="87">
        <v>2</v>
      </c>
      <c r="E44" s="88">
        <v>3</v>
      </c>
      <c r="F44" s="142">
        <v>5</v>
      </c>
      <c r="G44" s="107">
        <v>2</v>
      </c>
      <c r="H44" s="88">
        <v>3</v>
      </c>
      <c r="I44" s="89">
        <v>5</v>
      </c>
      <c r="J44" s="87">
        <f t="shared" si="4"/>
        <v>4</v>
      </c>
      <c r="K44" s="88">
        <f t="shared" si="5"/>
        <v>6</v>
      </c>
      <c r="L44" s="142">
        <f t="shared" si="6"/>
        <v>10</v>
      </c>
      <c r="M44" s="181">
        <f t="shared" si="7"/>
        <v>20</v>
      </c>
    </row>
    <row r="45" spans="1:13" x14ac:dyDescent="0.2">
      <c r="A45" s="106">
        <v>30</v>
      </c>
      <c r="B45" s="194" t="s">
        <v>166</v>
      </c>
      <c r="C45" s="118">
        <v>1</v>
      </c>
      <c r="D45" s="87">
        <v>3</v>
      </c>
      <c r="E45" s="88">
        <v>3</v>
      </c>
      <c r="F45" s="142">
        <v>6</v>
      </c>
      <c r="G45" s="107">
        <v>4</v>
      </c>
      <c r="H45" s="88">
        <v>5</v>
      </c>
      <c r="I45" s="89">
        <v>4</v>
      </c>
      <c r="J45" s="87">
        <f t="shared" si="4"/>
        <v>7</v>
      </c>
      <c r="K45" s="88">
        <f t="shared" si="5"/>
        <v>8</v>
      </c>
      <c r="L45" s="142">
        <f t="shared" si="6"/>
        <v>10</v>
      </c>
      <c r="M45" s="181">
        <f t="shared" si="7"/>
        <v>25</v>
      </c>
    </row>
    <row r="46" spans="1:13" x14ac:dyDescent="0.2">
      <c r="A46" s="106">
        <v>30</v>
      </c>
      <c r="B46" s="194" t="s">
        <v>165</v>
      </c>
      <c r="C46" s="118">
        <v>1</v>
      </c>
      <c r="D46" s="87">
        <v>4</v>
      </c>
      <c r="E46" s="88">
        <v>4</v>
      </c>
      <c r="F46" s="142">
        <v>6</v>
      </c>
      <c r="G46" s="107">
        <v>3</v>
      </c>
      <c r="H46" s="88">
        <v>4</v>
      </c>
      <c r="I46" s="89">
        <v>5</v>
      </c>
      <c r="J46" s="87">
        <f t="shared" si="4"/>
        <v>7</v>
      </c>
      <c r="K46" s="88">
        <f t="shared" si="5"/>
        <v>8</v>
      </c>
      <c r="L46" s="142">
        <f t="shared" si="6"/>
        <v>11</v>
      </c>
      <c r="M46" s="181">
        <f t="shared" si="7"/>
        <v>26</v>
      </c>
    </row>
    <row r="47" spans="1:13" x14ac:dyDescent="0.2">
      <c r="A47" s="106">
        <v>30</v>
      </c>
      <c r="B47" s="194" t="s">
        <v>167</v>
      </c>
      <c r="C47" s="118">
        <v>1</v>
      </c>
      <c r="D47" s="87">
        <v>5</v>
      </c>
      <c r="E47" s="88">
        <v>4</v>
      </c>
      <c r="F47" s="142">
        <v>6</v>
      </c>
      <c r="G47" s="107">
        <v>3</v>
      </c>
      <c r="H47" s="88">
        <v>3</v>
      </c>
      <c r="I47" s="89">
        <v>5</v>
      </c>
      <c r="J47" s="87">
        <f t="shared" si="4"/>
        <v>8</v>
      </c>
      <c r="K47" s="88">
        <f t="shared" si="5"/>
        <v>7</v>
      </c>
      <c r="L47" s="142">
        <f t="shared" si="6"/>
        <v>11</v>
      </c>
      <c r="M47" s="181">
        <f t="shared" si="7"/>
        <v>26</v>
      </c>
    </row>
    <row r="48" spans="1:13" x14ac:dyDescent="0.2">
      <c r="A48" s="106">
        <v>36</v>
      </c>
      <c r="B48" s="194" t="s">
        <v>169</v>
      </c>
      <c r="C48" s="118">
        <v>1</v>
      </c>
      <c r="D48" s="87">
        <v>5</v>
      </c>
      <c r="E48" s="88">
        <v>4</v>
      </c>
      <c r="F48" s="142">
        <v>7</v>
      </c>
      <c r="G48" s="107">
        <v>4</v>
      </c>
      <c r="H48" s="88">
        <v>5</v>
      </c>
      <c r="I48" s="89">
        <v>6</v>
      </c>
      <c r="J48" s="87">
        <f t="shared" ref="J48:L50" si="8">D48+G48</f>
        <v>9</v>
      </c>
      <c r="K48" s="88">
        <f t="shared" si="8"/>
        <v>9</v>
      </c>
      <c r="L48" s="142">
        <f t="shared" si="8"/>
        <v>13</v>
      </c>
      <c r="M48" s="181">
        <f>SUM(J48:L48)</f>
        <v>31</v>
      </c>
    </row>
    <row r="49" spans="1:13" x14ac:dyDescent="0.2">
      <c r="A49" s="106">
        <v>45</v>
      </c>
      <c r="B49" s="194" t="s">
        <v>200</v>
      </c>
      <c r="C49" s="118">
        <v>1</v>
      </c>
      <c r="D49" s="87">
        <v>6</v>
      </c>
      <c r="E49" s="88">
        <v>7</v>
      </c>
      <c r="F49" s="142">
        <v>7</v>
      </c>
      <c r="G49" s="107">
        <v>4</v>
      </c>
      <c r="H49" s="88">
        <v>4</v>
      </c>
      <c r="I49" s="89">
        <v>6</v>
      </c>
      <c r="J49" s="87">
        <f t="shared" si="8"/>
        <v>10</v>
      </c>
      <c r="K49" s="88">
        <f t="shared" si="8"/>
        <v>11</v>
      </c>
      <c r="L49" s="142">
        <f t="shared" si="8"/>
        <v>13</v>
      </c>
      <c r="M49" s="181">
        <f>SUM(J49:L49)</f>
        <v>34</v>
      </c>
    </row>
    <row r="50" spans="1:13" x14ac:dyDescent="0.2">
      <c r="A50" s="106">
        <v>45</v>
      </c>
      <c r="B50" s="194" t="s">
        <v>171</v>
      </c>
      <c r="C50" s="118">
        <v>1</v>
      </c>
      <c r="D50" s="87">
        <v>6</v>
      </c>
      <c r="E50" s="88">
        <v>5</v>
      </c>
      <c r="F50" s="142">
        <v>8</v>
      </c>
      <c r="G50" s="107">
        <v>5</v>
      </c>
      <c r="H50" s="88">
        <v>6</v>
      </c>
      <c r="I50" s="89">
        <v>8</v>
      </c>
      <c r="J50" s="87">
        <f t="shared" si="8"/>
        <v>11</v>
      </c>
      <c r="K50" s="88">
        <f t="shared" si="8"/>
        <v>11</v>
      </c>
      <c r="L50" s="142">
        <f t="shared" si="8"/>
        <v>16</v>
      </c>
      <c r="M50" s="181">
        <f>SUM(J50:L50)</f>
        <v>38</v>
      </c>
    </row>
    <row r="51" spans="1:13" x14ac:dyDescent="0.2">
      <c r="A51" s="106">
        <v>45</v>
      </c>
      <c r="B51" s="194" t="s">
        <v>168</v>
      </c>
      <c r="C51" s="118">
        <v>1</v>
      </c>
      <c r="D51" s="87">
        <v>6</v>
      </c>
      <c r="E51" s="88">
        <v>6</v>
      </c>
      <c r="F51" s="142">
        <v>7</v>
      </c>
      <c r="G51" s="107">
        <v>5</v>
      </c>
      <c r="H51" s="88">
        <v>5</v>
      </c>
      <c r="I51" s="89">
        <v>7</v>
      </c>
      <c r="J51" s="87">
        <f t="shared" si="4"/>
        <v>11</v>
      </c>
      <c r="K51" s="88">
        <f t="shared" si="5"/>
        <v>11</v>
      </c>
      <c r="L51" s="142">
        <f t="shared" si="6"/>
        <v>14</v>
      </c>
      <c r="M51" s="181">
        <f t="shared" si="7"/>
        <v>36</v>
      </c>
    </row>
    <row r="52" spans="1:13" ht="13.5" thickBot="1" x14ac:dyDescent="0.25">
      <c r="A52" s="108">
        <v>57</v>
      </c>
      <c r="B52" s="195" t="s">
        <v>170</v>
      </c>
      <c r="C52" s="119">
        <v>1</v>
      </c>
      <c r="D52" s="90">
        <v>9</v>
      </c>
      <c r="E52" s="91">
        <v>7</v>
      </c>
      <c r="F52" s="143">
        <v>10</v>
      </c>
      <c r="G52" s="109">
        <v>9</v>
      </c>
      <c r="H52" s="91">
        <v>7</v>
      </c>
      <c r="I52" s="92">
        <v>10</v>
      </c>
      <c r="J52" s="90">
        <f t="shared" si="4"/>
        <v>18</v>
      </c>
      <c r="K52" s="91">
        <f t="shared" si="5"/>
        <v>14</v>
      </c>
      <c r="L52" s="143">
        <f t="shared" si="6"/>
        <v>20</v>
      </c>
      <c r="M52" s="184">
        <f t="shared" si="7"/>
        <v>52</v>
      </c>
    </row>
  </sheetData>
  <mergeCells count="16">
    <mergeCell ref="G30:I30"/>
    <mergeCell ref="A2:A3"/>
    <mergeCell ref="B2:B3"/>
    <mergeCell ref="C2:C3"/>
    <mergeCell ref="D2:F2"/>
    <mergeCell ref="G2:I2"/>
    <mergeCell ref="J2:L2"/>
    <mergeCell ref="M2:M3"/>
    <mergeCell ref="A1:M1"/>
    <mergeCell ref="J30:L30"/>
    <mergeCell ref="M30:M31"/>
    <mergeCell ref="A29:M29"/>
    <mergeCell ref="A30:A31"/>
    <mergeCell ref="B30:B31"/>
    <mergeCell ref="C30:C31"/>
    <mergeCell ref="D30:F30"/>
  </mergeCells>
  <phoneticPr fontId="4" type="noConversion"/>
  <pageMargins left="0.19685039370078741" right="0.19685039370078741" top="0.19685039370078741" bottom="0.19685039370078741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Управление</vt:lpstr>
      <vt:lpstr>Торговля и производство</vt:lpstr>
      <vt:lpstr>Флот</vt:lpstr>
      <vt:lpstr>Армия</vt:lpstr>
      <vt:lpstr>Корабли</vt:lpstr>
      <vt:lpstr>Артиллерия</vt:lpstr>
      <vt:lpstr>Лат.полки</vt:lpstr>
      <vt:lpstr>Вост.полки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Admin</cp:lastModifiedBy>
  <cp:lastPrinted>2008-12-26T12:15:48Z</cp:lastPrinted>
  <dcterms:created xsi:type="dcterms:W3CDTF">2008-10-25T14:15:30Z</dcterms:created>
  <dcterms:modified xsi:type="dcterms:W3CDTF">2012-11-03T13:19:37Z</dcterms:modified>
</cp:coreProperties>
</file>